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7.xml.rels" ContentType="application/vnd.openxmlformats-package.relationships+xml"/>
  <Override PartName="/xl/worksheets/_rels/sheet1.xml.rels" ContentType="application/vnd.openxmlformats-package.relationships+xml"/>
  <Override PartName="/xl/worksheets/_rels/sheet25.xml.rels" ContentType="application/vnd.openxmlformats-package.relationships+xml"/>
  <Override PartName="/xl/worksheets/_rels/sheet4.xml.rels" ContentType="application/vnd.openxmlformats-package.relationships+xml"/>
  <Override PartName="/xl/worksheets/_rels/sheet14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4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Πολιτική-Θεωρία-Φιλοσοφία" sheetId="1" state="visible" r:id="rId2"/>
    <sheet name="1 Πολιτική-Θεωρία-Ελλάδα" sheetId="2" state="visible" r:id="rId3"/>
    <sheet name="2 Πολιτική-Ιστορία-Ελλάδα" sheetId="3" state="visible" r:id="rId4"/>
    <sheet name="3 Πολιτική-Ιστορία-Διεθνή" sheetId="4" state="visible" r:id="rId5"/>
    <sheet name="4 Πολιτική Ντοκουμέντα" sheetId="5" state="visible" r:id="rId6"/>
    <sheet name="5 Οικονομία" sheetId="6" state="visible" r:id="rId7"/>
    <sheet name="6 Φιλοσοφία" sheetId="7" state="visible" r:id="rId8"/>
    <sheet name="7 Οικολογία-Περιβάλλον" sheetId="8" state="visible" r:id="rId9"/>
    <sheet name="8 Κοινωνικές Επιστήμες" sheetId="9" state="visible" r:id="rId10"/>
    <sheet name="9 Επιστήμες-Επιστημολογία" sheetId="10" state="visible" r:id="rId11"/>
    <sheet name="10 Ψυχολογία-Ψυχιατρική" sheetId="11" state="visible" r:id="rId12"/>
    <sheet name="11 Φύλο" sheetId="12" state="visible" r:id="rId13"/>
    <sheet name="12 Εκπαίδευση-Παιδεία" sheetId="13" state="visible" r:id="rId14"/>
    <sheet name="13 Εργατικά" sheetId="14" state="visible" r:id="rId15"/>
    <sheet name="14 Ιστορία-Γεωγραφία-Ταξιδιωτικ" sheetId="15" state="visible" r:id="rId16"/>
    <sheet name="15 Τέχνη" sheetId="16" state="visible" r:id="rId17"/>
    <sheet name="16 Λογοτεχνία" sheetId="17" state="visible" r:id="rId18"/>
    <sheet name="16 Ελληνική Λογοτεχνία" sheetId="18" state="visible" r:id="rId19"/>
    <sheet name="17 Θέατρο" sheetId="19" state="visible" r:id="rId20"/>
    <sheet name="18 Ποίηση" sheetId="20" state="visible" r:id="rId21"/>
    <sheet name="19 Κόμικς" sheetId="21" state="visible" r:id="rId22"/>
    <sheet name="20 Λεξικά" sheetId="22" state="visible" r:id="rId23"/>
    <sheet name="21 Μετανάστευση-Ρατσισμός" sheetId="23" state="visible" r:id="rId24"/>
    <sheet name="22 Δοκίμια" sheetId="24" state="visible" r:id="rId25"/>
    <sheet name="23 Κινηματικά έντυπα" sheetId="25" state="visible" r:id="rId26"/>
  </sheets>
  <externalReferences>
    <externalReference r:id="rId27"/>
  </externalReferences>
  <definedNames>
    <definedName function="false" hidden="false" name="ευτοπια" vbProcedure="false">'23 Κινηματικά έντυπα'!$G$14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85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Efi:</t>
        </r>
        <r>
          <rPr>
            <sz val="9"/>
            <color rgb="FF000000"/>
            <rFont val="Tahoma"/>
            <family val="2"/>
            <charset val="1"/>
          </rPr>
          <t xml:space="preserve">ΕΚΔΟΣΗ?Να πήγαινε στην Πολιτική-Ισοτρία-Διεθνή;</t>
        </r>
      </text>
    </comment>
    <comment ref="A386" authorId="0">
      <text>
        <r>
          <rPr>
            <b val="true"/>
            <sz val="9"/>
            <color rgb="FF000000"/>
            <rFont val="Tahoma"/>
            <family val="2"/>
            <charset val="1"/>
          </rPr>
          <t xml:space="preserve">Efi:</t>
        </r>
        <r>
          <rPr>
            <sz val="9"/>
            <color rgb="FF000000"/>
            <rFont val="Tahoma"/>
            <family val="2"/>
            <charset val="1"/>
          </rPr>
          <t xml:space="preserve">ΕΚΔΟΣΗ?Να πήγαινε στην Πολιτική-Ιστορία-Διεθνή;</t>
        </r>
      </text>
    </comment>
  </commentList>
</comments>
</file>

<file path=xl/comments1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4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George:
</t>
        </r>
        <r>
          <rPr>
            <sz val="9"/>
            <color rgb="FF000000"/>
            <rFont val="Tahoma"/>
            <family val="0"/>
            <charset val="1"/>
          </rPr>
          <t xml:space="preserve">ΝΑ  ΜΠΕΙ ΟΝΟΜΑ ΕΠΙΜΕΛΗΤΗ?</t>
        </r>
      </text>
    </comment>
  </commentList>
</comments>
</file>

<file path=xl/sharedStrings.xml><?xml version="1.0" encoding="utf-8"?>
<sst xmlns="http://schemas.openxmlformats.org/spreadsheetml/2006/main" count="12760" uniqueCount="5951">
  <si>
    <t xml:space="preserve">αριθμός αναζήτησης</t>
  </si>
  <si>
    <t xml:space="preserve">τίτλος</t>
  </si>
  <si>
    <t xml:space="preserve">εκδόσεις</t>
  </si>
  <si>
    <t xml:space="preserve">αντίτυπα</t>
  </si>
  <si>
    <t xml:space="preserve">παρατηρήσεις</t>
  </si>
  <si>
    <t xml:space="preserve">1-ABE-I</t>
  </si>
  <si>
    <t xml:space="preserve">MIGUEL ABENSOUR</t>
  </si>
  <si>
    <t xml:space="preserve">Ο ΛΑ ΜΠΟΕΣΙ, ΠΡΟΦΗΤΗΣ ΤΗΣ ΕΛΕΥΘΕΡΙΑΣ</t>
  </si>
  <si>
    <t xml:space="preserve">ΣΤΑΣΕΙ ΕΚΠΙΠΤΩΝΤΕΣ</t>
  </si>
  <si>
    <t xml:space="preserve">1-ADO-I</t>
  </si>
  <si>
    <t xml:space="preserve">THEODOR W. ADORNO</t>
  </si>
  <si>
    <t xml:space="preserve">ΣΕ ΤΟ ΧΡΗΣΙΜΕΥΕΙ ΑΚΟΜΑ Η ΦΙΛΟΣΟΦΙΑ;</t>
  </si>
  <si>
    <t xml:space="preserve">ΕΡΑΣΜΟΣ</t>
  </si>
  <si>
    <t xml:space="preserve">1-AGA-I</t>
  </si>
  <si>
    <t xml:space="preserve">GIORGIO AGAMBEN</t>
  </si>
  <si>
    <t xml:space="preserve">ΒΙΑ ΚΑΙ ΕΛΠΙΔΑ ΣΤΟ ΤΕΛΕΥΤΑΙΟ ΘΕΜΑ</t>
  </si>
  <si>
    <t xml:space="preserve">ΕΛΕΥΘΕΡΙΑΚΗ ΚΟΥΛΤΟΥΡΑ</t>
  </si>
  <si>
    <t xml:space="preserve">HOMO SACER: ΚΥΡΙΑΡΧΗ ΕΞΟΥΣΙΑ ΚΑΙ ΓΥΜΝΗ ΖΩΗ</t>
  </si>
  <si>
    <t xml:space="preserve">ΕΞΑΡΧΕΙΑ</t>
  </si>
  <si>
    <t xml:space="preserve">ΑΥΤΟ ΠΟΥ ΜΕΝΕΙ ΑΠΟ ΤΟ ΑΟΥΣΒΙΤΣ: ΤΟ ΑΡΧΕΙΟ ΚΑΙ Ο ΜΑΡΤΥΡΑΣ</t>
  </si>
  <si>
    <t xml:space="preserve">1-AGN-I</t>
  </si>
  <si>
    <t xml:space="preserve">JOHANNES AGNOLI</t>
  </si>
  <si>
    <t xml:space="preserve">Ο ΜΕΤΑΣΧΗΜΑΤΙΣΜΟΣ ΤΗΣ ΔΗΜΟΚΡΑΤΙΑΣ ΚΑΙ ΠΑΡΕΜΦΕΡΗ ΚΕΙΜΕΝΑ</t>
  </si>
  <si>
    <t xml:space="preserve">ΚΨΜ</t>
  </si>
  <si>
    <t xml:space="preserve">1-ANG-I</t>
  </si>
  <si>
    <t xml:space="preserve">MASSIMO DE ANGELIS</t>
  </si>
  <si>
    <t xml:space="preserve">ΚΟΙΝΑ ΠΕΡΙΦΡΑΞΕΙΣ ΚΑΙ ΚΡΙΣΕΙΣ</t>
  </si>
  <si>
    <t xml:space="preserve">ΕΚΔΟΣΕΙΣ ΤΩΝ ΞΕΝΩΝ</t>
  </si>
  <si>
    <t xml:space="preserve">1-ANT-II</t>
  </si>
  <si>
    <t xml:space="preserve">ΤΕΟΝΤΟΡ ΑΝΤΟΡΝΟ</t>
  </si>
  <si>
    <t xml:space="preserve">ΕΠΙΣΤΗΜΟΝΙΚΕΣ ΕΜΠΕΙΡΙΕΣ ΕΝΟΣ ΣΚΕΠΤΟΜΕΝΟΥ ΑΝΘΡΩΠΟΥ ΣΤΗΝ ΑΜΕΡΙΚΗ</t>
  </si>
  <si>
    <t xml:space="preserve">ΥΨΙΛΟΝ</t>
  </si>
  <si>
    <t xml:space="preserve">1-ARE-I</t>
  </si>
  <si>
    <t xml:space="preserve">HANNAH ARENDT</t>
  </si>
  <si>
    <t xml:space="preserve">ΕΛΕΥΘΕΡΙΑ, ΑΛΗΘΕΙΑ ΚΑΙ ΠΟΛΙΤΙΚΗ</t>
  </si>
  <si>
    <t xml:space="preserve">ΓΙΑ ΤΗΝ ΕΠΑΝΑΣΤΑΣΗ</t>
  </si>
  <si>
    <t xml:space="preserve">ΑΛΕΞΑΝΔΡΕΙΑ</t>
  </si>
  <si>
    <t xml:space="preserve">1-AUT-I</t>
  </si>
  <si>
    <t xml:space="preserve">CRAIG HUGHES</t>
  </si>
  <si>
    <t xml:space="preserve">TOWARD THE LAST JUBILEE</t>
  </si>
  <si>
    <t xml:space="preserve">AUTONOMEDIA</t>
  </si>
  <si>
    <t xml:space="preserve">1-BAL-1</t>
  </si>
  <si>
    <t xml:space="preserve">ETIENNE BALIBAR</t>
  </si>
  <si>
    <t xml:space="preserve">ΠΟΛΙΤΙΚΗ ΚΑΙ ΑΛΗΘΕΙΑ</t>
  </si>
  <si>
    <t xml:space="preserve">ΝΗΣΟΣ</t>
  </si>
  <si>
    <t xml:space="preserve">1-BAM-I</t>
  </si>
  <si>
    <t xml:space="preserve">CHRIS BAMBERY</t>
  </si>
  <si>
    <t xml:space="preserve">ΠΟΤΕ ΞΑΝΑ ΦΑΣΙΣΜΟΣ</t>
  </si>
  <si>
    <t xml:space="preserve">ΕΡΓΑΤΙΚΗ ΔΗΜΟΚΡΑΤΙΑ</t>
  </si>
  <si>
    <t xml:space="preserve">1-BAR-I</t>
  </si>
  <si>
    <t xml:space="preserve">PAUL A.  BARAN</t>
  </si>
  <si>
    <t xml:space="preserve">Η ΠΟΛΙΤΙΚΗ ΟΙΚΟΝΟΜΙΑ ΤΗΣ ΣΧΕΔΙΑΣΜΕΝΗΣ ΟΙΚΟΝΟΜΙΑΣ</t>
  </si>
  <si>
    <t xml:space="preserve">ΚΑΛΒΟΣ</t>
  </si>
  <si>
    <t xml:space="preserve">1-BAT-I</t>
  </si>
  <si>
    <t xml:space="preserve">GEORGE BATAILLE</t>
  </si>
  <si>
    <t xml:space="preserve">ΤΟ ΚΑΤΑΡΑΜΕΝΟ ΑΠΟΘΕΜΑ</t>
  </si>
  <si>
    <t xml:space="preserve">FUTURA</t>
  </si>
  <si>
    <t xml:space="preserve">1-BAU-I</t>
  </si>
  <si>
    <t xml:space="preserve">BRUNO BAUER</t>
  </si>
  <si>
    <t xml:space="preserve">ΘΕΣΕΙΣ ΤΗΣ ΚΑΘΑΡΗΣ ΚΡΙΤΙΚΗΣ</t>
  </si>
  <si>
    <t xml:space="preserve">ΓΕΡ. ΑΝΑΓΝΩΣΤΙΔΗ</t>
  </si>
  <si>
    <t xml:space="preserve">1-BEN-I</t>
  </si>
  <si>
    <t xml:space="preserve">WALTER BENJAMIN</t>
  </si>
  <si>
    <t xml:space="preserve">ΓΙΑ ΜΙΑ ΚΡΙΤΙΚΗ ΤΗΣ ΒΙΑΣ</t>
  </si>
  <si>
    <t xml:space="preserve">1-BER-I</t>
  </si>
  <si>
    <t xml:space="preserve">AMEDEO BERTOLO</t>
  </si>
  <si>
    <t xml:space="preserve">ΑΝΑΡΧΙΑ ΠΕΡΑ ΑΠΟ ΤΗ ΔΗΜΟΚΡΑΤΙΑ</t>
  </si>
  <si>
    <t xml:space="preserve">ΕΥΤΟΠΙΑ</t>
  </si>
  <si>
    <t xml:space="preserve">1-BES-1</t>
  </si>
  <si>
    <t xml:space="preserve">OLIVER BESANCENOT-MICHAEL LOWY</t>
  </si>
  <si>
    <t xml:space="preserve">ΕΠΑΝΑΣΤΑΤΙΚΕΣ ΣΥΓΓΕΝΕΙΕΣ</t>
  </si>
  <si>
    <t xml:space="preserve">ΑΚΥΒΕΡΝΗΤΕΣ ΠΟΛΙΤΕΙΕΣ</t>
  </si>
  <si>
    <t xml:space="preserve">1-BES-I</t>
  </si>
  <si>
    <t xml:space="preserve">STEVEN BEST</t>
  </si>
  <si>
    <t xml:space="preserve">ΠΑΓΚΟΣΜΙΟΠΟΙΗΜΕΝΟΣ ΚΑΠΙΤΑΛΙΣΜΟΣ ΕΚΛΕΙΨΗ ΤΗΣ ΕΡΙΣΤΕΡΑΣ ΚΑΙ ΠΕΡΙΕΚΤΙΚΗ ΔΗΜΟΚΡΑΤΙΑ</t>
  </si>
  <si>
    <t xml:space="preserve">ΚΟΥΚΚΙΔΑ</t>
  </si>
  <si>
    <t xml:space="preserve">1-BLA-I</t>
  </si>
  <si>
    <t xml:space="preserve">ROBIN BLACKBURN</t>
  </si>
  <si>
    <t xml:space="preserve">IDEOLOGY IN SOCIAL SCIENCE/READINGS IN CRITICAL SOCIAL THEORY</t>
  </si>
  <si>
    <t xml:space="preserve">FONTANA/COLLINS</t>
  </si>
  <si>
    <t xml:space="preserve">1-BLO-I</t>
  </si>
  <si>
    <t xml:space="preserve">ERNST BLOCH – TH. W. ADORNO</t>
  </si>
  <si>
    <t xml:space="preserve">ΚΑΤΙ ΛΕΙΠΕΙ: ΜΙΑ ΣΥΖΗΤΗΣΗ ΓΙΑ ΤΙΣ ΑΝΤΙΦΑΣΕΙΣ ΤΗΣ ΟΥΤΟΠΙΚΗΣ ΕΠΙΘΥΜΙΑΣ</t>
  </si>
  <si>
    <t xml:space="preserve">ERNST BLOCH </t>
  </si>
  <si>
    <t xml:space="preserve">ΦΥΣΙΚΟ ΔΙΚΑΙΟ ΚΑΙ ΑΝΘΡΩΠΙΝΗ ΑΞΙΟΠΡΕΠΕΙΑ</t>
  </si>
  <si>
    <t xml:space="preserve">1-BON-1</t>
  </si>
  <si>
    <t xml:space="preserve">ALFREDO BONANNO</t>
  </si>
  <si>
    <t xml:space="preserve">ΟΙ ΠΡΟΣΦΑΤΕΣ ΕΞΕΛΙΞΕΙΣ ΤΟΥ ΚΑΠΙΤΑΛΙΣΜΟΥ</t>
  </si>
  <si>
    <t xml:space="preserve">ΕΠΑΝΑΣΤΑΤΙΚΗ ΑΥΤΟΟΡΓΑΝΩΣΗ-SCRIPTA MANENT</t>
  </si>
  <si>
    <t xml:space="preserve">1-BON-I</t>
  </si>
  <si>
    <t xml:space="preserve">ΑΣ ΚΑΤΑΣΤΡΕΨΟΥΜΕ ΤΗΝ ΕΡΓΑΣΙΑ</t>
  </si>
  <si>
    <t xml:space="preserve">ΣΙΣΥΦΟΣ</t>
  </si>
  <si>
    <t xml:space="preserve">1-BOO-1</t>
  </si>
  <si>
    <t xml:space="preserve">MURRAY BOOKCHIN</t>
  </si>
  <si>
    <t xml:space="preserve">ΤΟ ΠΡΟΤΑΓΜΑ ΤΟΥ ΚΟΜΜΟΥΝΑΛΙΣΜΟΥ</t>
  </si>
  <si>
    <t xml:space="preserve">Η ΤΡΙΤΗ ΕΠΑΝΑΣΤΑΣΗ. ΛΑΪΚΑ ΚΙΝΗΜΑΤΑ ΣΤΗΝ ΕΠΑΝΑΣΤΑΤΙΚΗ ΕΠΟΧΗ ΤΟΜ. 1</t>
  </si>
  <si>
    <t xml:space="preserve">1-BOU-I</t>
  </si>
  <si>
    <t xml:space="preserve">PIERRE BOURDIE</t>
  </si>
  <si>
    <t xml:space="preserve">ΠΡΑΚΤΙΚΟΙ ΛΟΓΟΙ ΓΙΑ ΤΗ ΘΕΩΡΙΑ ΤΗΣ ΔΡΑΣΗΣ</t>
  </si>
  <si>
    <t xml:space="preserve">ΠΛΕΘΡΟΝ</t>
  </si>
  <si>
    <t xml:space="preserve">1-CAF-I</t>
  </si>
  <si>
    <t xml:space="preserve">GEORGE CAFFENTZIS</t>
  </si>
  <si>
    <t xml:space="preserve">Η ΕΡΓΑΣΙΑ, Η ΕΝΕΡΓΕΙΑ, Η ΚΡΙΣΗ ΚΑΙ ΤΟ ΤΕΛΟΣ ΤΟΥ ΚΟΣΜΟΥ</t>
  </si>
  <si>
    <t xml:space="preserve">ΑΡΧΕΙΟ71</t>
  </si>
  <si>
    <t xml:space="preserve">1-CAV-I</t>
  </si>
  <si>
    <t xml:space="preserve">COSTANTINO CAVALLERI</t>
  </si>
  <si>
    <t xml:space="preserve">Ο ΑΝΑΡΧΙΣΜΟΣ ΜΕΣΑ ΣΤΗΝ ΜΕΤΑΒΙΟΜΗΧΑΝΙΚΗ ΚΟΙΝΩΝΙΑ</t>
  </si>
  <si>
    <t xml:space="preserve">1-CHO-I</t>
  </si>
  <si>
    <t xml:space="preserve">NOAM CHOMSKY</t>
  </si>
  <si>
    <t xml:space="preserve">ΤΑ ΜΜΕ ΣΑΝ ΚΑΘΡΕΦΤΗΣ ΤΗΣ ΚΟΙΝΩΝΙΑΣ/ΜΕΡΙΚΕΣ ΣΚΕΨΕΙΣ ΓΙΑ ΤΑ ΜΜΕ/Η ΚΑΤΑΣΚΕΥΗ ΤΗΣ ΣΥΝΑΙΝΕΣΗΣ</t>
  </si>
  <si>
    <t xml:space="preserve">Ο ΕΛΕΓΧΟΣ ΤΩΝ ΜΜΕ/ΤΑ ΘΕΑΜΑΤΙΚΑ ΕΠΙΤΕΥΓΜΑΤΑ ΤΗΣ ΠΡΟΠΑΓΑΝΔΑΣ</t>
  </si>
  <si>
    <t xml:space="preserve">Η ΧΕΙΡΑΓΩΓΗΣΗ ΤΩΝ ΜΑΖΩΝ</t>
  </si>
  <si>
    <t xml:space="preserve">SCRIPTA</t>
  </si>
  <si>
    <t xml:space="preserve">1-CLA-I</t>
  </si>
  <si>
    <t xml:space="preserve">JOHN CLARK</t>
  </si>
  <si>
    <t xml:space="preserve">Ο ΑΝΑΡΧΙΣΜΟΣ ΚΑΙ Η ΣΗΜΕΡΙΝΗ ΠΑΓΚΟΣΜΙΑ ΚΡΙΣΗ</t>
  </si>
  <si>
    <t xml:space="preserve">ΑΥΤΟΝΟΜΕΣ ΕΚΔΟΣΕΙΣ</t>
  </si>
  <si>
    <t xml:space="preserve">1-CLI-I</t>
  </si>
  <si>
    <t xml:space="preserve">TONY CLIFF</t>
  </si>
  <si>
    <t xml:space="preserve">ΔΙΑΡΚΗΣ ΕΠΑΝΑΣΤΑΣΗ ΚΑΙ ΤΡΙΤΟΣ ΚΟΣΜΟΣ</t>
  </si>
  <si>
    <t xml:space="preserve">1-COL-I</t>
  </si>
  <si>
    <t xml:space="preserve">EDUARDO COLOMBO</t>
  </si>
  <si>
    <t xml:space="preserve">Η ΒΟΥΛΗΣΗ ΤΟΥ ΛΑΟΥ</t>
  </si>
  <si>
    <t xml:space="preserve">ΑΛΛΑΖΟΝΤΑΣ ΠΑΡΑΔΕΙΓΜΑ</t>
  </si>
  <si>
    <t xml:space="preserve">1-CRI-I</t>
  </si>
  <si>
    <t xml:space="preserve">CRITICAL ART ENSEMBLE</t>
  </si>
  <si>
    <t xml:space="preserve">Η ΜΗΧΑΝΗ ΤΗΣ ΣΑΡΚΑΣ</t>
  </si>
  <si>
    <t xml:space="preserve">1-DAU-2</t>
  </si>
  <si>
    <t xml:space="preserve">GILLES DAUVE</t>
  </si>
  <si>
    <t xml:space="preserve">ΟΤΑΝ ΠΕΘΑΙΝΟΥΝ ΟΙ ΕΞΕΓΕΡΣΕΙΣ</t>
  </si>
  <si>
    <t xml:space="preserve">ΠΡΑΚΤΟΡΕΙΟ PIOTERS</t>
  </si>
  <si>
    <t xml:space="preserve">1-DAV-I</t>
  </si>
  <si>
    <t xml:space="preserve">MIKE DAVIS</t>
  </si>
  <si>
    <t xml:space="preserve">ΠΕΡΑ ΑΠΟ ΤΟ BLADE RUNNER</t>
  </si>
  <si>
    <t xml:space="preserve">ΝΕΚΡΕΣ ΠΟΛΕΙΣ</t>
  </si>
  <si>
    <t xml:space="preserve">ΤΟΠΟΒΟΡΟΣ</t>
  </si>
  <si>
    <t xml:space="preserve">GUILLAUME DAVRANCHE</t>
  </si>
  <si>
    <t xml:space="preserve">ΑΥΤΟΔΙΑΧΕΙΡΙΣΗ ΜΙΑ ΙΔΕΑ ΠΑΝΤΑ ΕΠΙΚΑΙΡΗ</t>
  </si>
  <si>
    <t xml:space="preserve">ΟΙ ΕΚΔΟΣΕΙΣ ΤΩΝ ΣΥΝΑΔΕΛΦΩΝ</t>
  </si>
  <si>
    <t xml:space="preserve">1-DAY-I</t>
  </si>
  <si>
    <t xml:space="preserve">RICHARD J.F. DAY</t>
  </si>
  <si>
    <t xml:space="preserve">ΤΟ ΤΕΛΟΣ ΤΗΣ ΗΓΕΜΟΝΙΑΣ</t>
  </si>
  <si>
    <t xml:space="preserve">1-DEL-I</t>
  </si>
  <si>
    <t xml:space="preserve">GILLES DELEUZE</t>
  </si>
  <si>
    <t xml:space="preserve">Η ΚΟΙΝΩΝΙΑ ΤΟΥ ΕΛΕΓΧΟΥ</t>
  </si>
  <si>
    <t xml:space="preserve">1-DOR-I</t>
  </si>
  <si>
    <t xml:space="preserve">ANDREA DORIA</t>
  </si>
  <si>
    <t xml:space="preserve">Η ΕΞΑΙΡΕΤΙΚΗ ΠΕΡΙΠΤΩΣΗ ΜΙΑΣ ΣΥΝΗΘΙΣΜΕΝΗΣ ΙΣΤΟΡΙΑΣ</t>
  </si>
  <si>
    <t xml:space="preserve">1-DUP-1</t>
  </si>
  <si>
    <t xml:space="preserve">FRANCIS DUPUIS- DERI-THOMAS DERI</t>
  </si>
  <si>
    <t xml:space="preserve">ΕΞΗΓΩΝΤΑΣ ΤΗΝ ΑΝΑΡΧΙΑ ΣΤΟΝ ΜΠΑΜΠΑ ΜΟΥ</t>
  </si>
  <si>
    <t xml:space="preserve">ΣΤΑΣΕΙ ΕΚΠΙΠΤΟΝΤΕΣ</t>
  </si>
  <si>
    <t xml:space="preserve">1-DWO-I</t>
  </si>
  <si>
    <t xml:space="preserve">RONALD DWORKIN</t>
  </si>
  <si>
    <t xml:space="preserve">ΙΣΟΤΗΤΑ</t>
  </si>
  <si>
    <t xml:space="preserve">ΠΟΛΙΣ</t>
  </si>
  <si>
    <t xml:space="preserve">1-ECO-1</t>
  </si>
  <si>
    <t xml:space="preserve">UMBERTO ECO</t>
  </si>
  <si>
    <t xml:space="preserve">ΜΕ ΤΟ ΒΗΜΑ ΤΟΥ ΚΑΒΟΥΡΑ. ΘΕΡΜΟΙ ΠΟΛΕΜΟΙ ΚΑΙ ΛΑΪΚΙΣΜΟΣ ΤΩΝ ΜΜΕ</t>
  </si>
  <si>
    <t xml:space="preserve">ΕΛΛΗΝΙΚΑ ΓΡΑΜΜΑΤΑ</t>
  </si>
  <si>
    <t xml:space="preserve">1-ECO-I</t>
  </si>
  <si>
    <t xml:space="preserve">ΜΕ ΤΟ ΒΗΜΑ ΤΟΥ ΚΑΒΟΥΡΑ</t>
  </si>
  <si>
    <t xml:space="preserve">ΜΕΤΑΞΥ ΨΕΥΔΟΥΣ ΚΑΙ ΕΙΡΩΝΕΙΑΣ</t>
  </si>
  <si>
    <t xml:space="preserve">1-EIN-Ι</t>
  </si>
  <si>
    <t xml:space="preserve">CARL EINSTEIN</t>
  </si>
  <si>
    <t xml:space="preserve">GESTALT ΚΑΙ ΕΝΝΟΙΑ</t>
  </si>
  <si>
    <t xml:space="preserve">1-ENG-I</t>
  </si>
  <si>
    <t xml:space="preserve">FR. ENGELS</t>
  </si>
  <si>
    <t xml:space="preserve">Η ΕΞΕΛΙΞΗ ΤΟΥ ΣΟΣΙΑΛΙΣΜΟΥ</t>
  </si>
  <si>
    <t xml:space="preserve">ΚΛΑΣΣΙΚΑ ΚΕΙΜΕΝΑ</t>
  </si>
  <si>
    <t xml:space="preserve">Ο ΛΟΥΔΟΒΙΚΟΣ ΦΟΥΕΡΜΠΑΧ</t>
  </si>
  <si>
    <t xml:space="preserve">1-ENΓ-I</t>
  </si>
  <si>
    <t xml:space="preserve">Φ. ΕΝΓΚΕΛΣ</t>
  </si>
  <si>
    <t xml:space="preserve">Ο ΡΟΛΟΣ ΤΗΣ ΒΙΑΣ ΣΤΗΝ ΙΣΤΟΡΙΑ</t>
  </si>
  <si>
    <t xml:space="preserve">ΔΗΜΙΟΥΡΓΙΑ</t>
  </si>
  <si>
    <t xml:space="preserve">1-FAN-I</t>
  </si>
  <si>
    <t xml:space="preserve">FRANTZ FANON</t>
  </si>
  <si>
    <t xml:space="preserve">ΤΗΣ ΓΗΣ ΟΙ ΚΟΛΑΣΜΕΝΟΙ</t>
  </si>
  <si>
    <t xml:space="preserve">1-FER-I</t>
  </si>
  <si>
    <t xml:space="preserve">FERRERO-NEVINSON-MARSHALL</t>
  </si>
  <si>
    <t xml:space="preserve">ΑΡΧΑΙΑ ΕΛΛΑΔΑ ΚΑΙ ΑΝΑΡΧΙΣΜΟΣ</t>
  </si>
  <si>
    <t xml:space="preserve">ΕΛΕΥΘΕΡΟΣ ΤΥΠΟΣ</t>
  </si>
  <si>
    <t xml:space="preserve">YVES FERMION</t>
  </si>
  <si>
    <t xml:space="preserve">ORGASMS OF HISTORY</t>
  </si>
  <si>
    <t xml:space="preserve">AK</t>
  </si>
  <si>
    <t xml:space="preserve">1-FOU-I</t>
  </si>
  <si>
    <t xml:space="preserve">MICHEL FOUCAULT</t>
  </si>
  <si>
    <t xml:space="preserve">ΓΙΑ ΤΗΝ ΥΠΕΡΑΣΠΙΣΗ ΤΗΣ ΚΟΙΝΩΝΙΑΣ</t>
  </si>
  <si>
    <t xml:space="preserve">ΨΥΧΟΓΙΟΣ</t>
  </si>
  <si>
    <t xml:space="preserve">ΕΠΙΣΚΕΨΗ ΣΤΗ ΦΥΛΑΚΗ ΑΤΤΙΚΑ</t>
  </si>
  <si>
    <t xml:space="preserve">ΓΙΑ ΤΗ ΛΑΙΚΗ ΔΙΚΑΙΟΣΥΝΗ</t>
  </si>
  <si>
    <t xml:space="preserve">1-FOX-I</t>
  </si>
  <si>
    <t xml:space="preserve">DENNIS FOX</t>
  </si>
  <si>
    <t xml:space="preserve">ΑΝΑΡΧΙΣΜΟΣ ΚΑΙ ΨΥΧΟΛΟΓΙΑ</t>
  </si>
  <si>
    <t xml:space="preserve">1-FRE-I</t>
  </si>
  <si>
    <t xml:space="preserve">JO FREEMAN</t>
  </si>
  <si>
    <t xml:space="preserve">Η ΤΥΡΑΝΙΑ ΤΗΣ ΑΠΟΥΣΙΑΣ ΔΟΜΩΝ</t>
  </si>
  <si>
    <t xml:space="preserve">SCORCHED EARTH</t>
  </si>
  <si>
    <t xml:space="preserve">1-FRO-I</t>
  </si>
  <si>
    <t xml:space="preserve">ΕRICH FROMM</t>
  </si>
  <si>
    <t xml:space="preserve">Η ΥΓΙΗΣ ΚΟΙΝΩΝΙΑ</t>
  </si>
  <si>
    <t xml:space="preserve">ΜΠΟΥΚΟΥΜΑΝΗΣ</t>
  </si>
  <si>
    <t xml:space="preserve">ERICH FROMM</t>
  </si>
  <si>
    <t xml:space="preserve">Η ΕΙΚΟΝΑ ΤΟΥ ΑΝΘΡΩΠΟΥ ΣΤΟΝ ΜΑΡΞ</t>
  </si>
  <si>
    <t xml:space="preserve">1-GAL-I</t>
  </si>
  <si>
    <t xml:space="preserve">GALBRAITH</t>
  </si>
  <si>
    <t xml:space="preserve">ΝΕΟΝ ΒΙΟΜΗΧΑΝΙΚΟΝ ΚΡΑΤΟΣ</t>
  </si>
  <si>
    <t xml:space="preserve">ΠΑΠΑΖΗΣΗ</t>
  </si>
  <si>
    <t xml:space="preserve">CYRILLE GALLION</t>
  </si>
  <si>
    <t xml:space="preserve">Η ΜΟΝΟΘΕΙΣΤΙΚΗ ΠΑΝΟΥΚΛΑ</t>
  </si>
  <si>
    <t xml:space="preserve">1-GAR-I</t>
  </si>
  <si>
    <t xml:space="preserve">JEAN PIERE GARNIER</t>
  </si>
  <si>
    <t xml:space="preserve">Η ΑΣΤΙΚΗ ΑΝΤΕΠΑΝΑΣΤΑΣΗ</t>
  </si>
  <si>
    <t xml:space="preserve">ΑΥΤΟΕΚΔΟΣΗ</t>
  </si>
  <si>
    <t xml:space="preserve">1-GEH-I</t>
  </si>
  <si>
    <t xml:space="preserve">GEHRKE, RUGE, LOZEK, HERTZFELD</t>
  </si>
  <si>
    <t xml:space="preserve">ΣΤΑΛΙΝΙΣΜΟΣ</t>
  </si>
  <si>
    <t xml:space="preserve">ΔΕΛΦΙΝΙ</t>
  </si>
  <si>
    <t xml:space="preserve">1-GEL-I</t>
  </si>
  <si>
    <t xml:space="preserve">ERNST GELLNER</t>
  </si>
  <si>
    <t xml:space="preserve">ΕΘΝΙΚΙΣΜΟΣ</t>
  </si>
  <si>
    <t xml:space="preserve">1-GOL-I</t>
  </si>
  <si>
    <t xml:space="preserve">LUCIEN GOLDMANN</t>
  </si>
  <si>
    <t xml:space="preserve">ΕΙΣΑΓΩΓΗ ΣΤΟΝ ΛΟΥΚΑΤΣ ΚΑΙ ΤΟΝ ΧΑΪΝΤΕΓΚΕΡ</t>
  </si>
  <si>
    <t xml:space="preserve">1-GRA-I</t>
  </si>
  <si>
    <t xml:space="preserve">DAVID GRAEBER</t>
  </si>
  <si>
    <t xml:space="preserve">ΣΤΟ ΛΥΚΟΦΟΣ ΤΩΝ ΠΡΩΤΟΠΟΡΙΩΝ</t>
  </si>
  <si>
    <t xml:space="preserve">ΚΙΝΗΜΑ, ΒΙΑ, ΤΕΧΝΗ ΚΑΙ ΕΠΑΝΑΣΤΑΣΗ</t>
  </si>
  <si>
    <t xml:space="preserve">1-GRE-I</t>
  </si>
  <si>
    <t xml:space="preserve">PETER GREEN</t>
  </si>
  <si>
    <t xml:space="preserve">ΒΑΣΙΚΕΣ ΑΡΧΕΣ ΜΑΡΞΙΣΤΙΚΗΣ ΟΙΚΟΝΟΜΙΑΣ</t>
  </si>
  <si>
    <t xml:space="preserve">1-GRU-I</t>
  </si>
  <si>
    <t xml:space="preserve">KRISIS, TRENKLE, JAPE</t>
  </si>
  <si>
    <t xml:space="preserve">ΚΕΙΜΕΝΑ ΓΙΑ ΤΗΝ ΕΡΓΑΣΙΑ ΚΑΙ ΤΗΝ ΚΡΙΣΗ</t>
  </si>
  <si>
    <t xml:space="preserve">1-GUA-I</t>
  </si>
  <si>
    <t xml:space="preserve">GUATTARI, ROLNIK</t>
  </si>
  <si>
    <t xml:space="preserve">ΜΙΚΡΟΠΟΛΙΤΙΚΕΣ</t>
  </si>
  <si>
    <t xml:space="preserve">1-HAL-I</t>
  </si>
  <si>
    <t xml:space="preserve">HALL, HARDT-NEGRI, LACLAU, DE LANDA, MOUFFE, WALLERSTEIN, ZIZEK</t>
  </si>
  <si>
    <t xml:space="preserve">Η ΑΠΡΑΓΜΑΤΟΠΟΙΗΤΗ ΔΗΜΟΚΡΑΤΙΑ</t>
  </si>
  <si>
    <t xml:space="preserve">1-HAR-I</t>
  </si>
  <si>
    <t xml:space="preserve">MARTA HARNECKER</t>
  </si>
  <si>
    <t xml:space="preserve">ΒΑΣΙΚΕΣ ΕΝΝΟΙΕΣ ΤΟΥ ΙΣΤΟΡΙΚΟΥ ΥΛΙΣΜΟΥ</t>
  </si>
  <si>
    <t xml:space="preserve">1-HAR-II</t>
  </si>
  <si>
    <t xml:space="preserve">FRANK HARISSON</t>
  </si>
  <si>
    <t xml:space="preserve">ΑΡΝΑΡΧΙΣΜΟΣ ΚΑΙ ΟΡΓΑΝΩΣΗ</t>
  </si>
  <si>
    <t xml:space="preserve">1-HEY-I</t>
  </si>
  <si>
    <t xml:space="preserve">ADREW HEYWOOD</t>
  </si>
  <si>
    <t xml:space="preserve">ΕΙΣΑΓΩΓΗ ΣΤΗΝ ΠΟΛΙΤΙΚΗ</t>
  </si>
  <si>
    <t xml:space="preserve">1-HOF-I</t>
  </si>
  <si>
    <t xml:space="preserve">ABBIE HOFFMAN</t>
  </si>
  <si>
    <t xml:space="preserve">ΕΠΑΝΑΣΤΑΣΗ ΓΙΑ ΤΗΝ ΚΑΒΛΑ ΤΗΣ</t>
  </si>
  <si>
    <t xml:space="preserve">ΔΙΕΘΝΗΣ ΒΙΒΛΙΟΘΗΚΗ</t>
  </si>
  <si>
    <t xml:space="preserve">1-HOL-I</t>
  </si>
  <si>
    <t xml:space="preserve">JOHN HOLLOWAY</t>
  </si>
  <si>
    <t xml:space="preserve">ΓΙΑΤΙ Ο ΑΝΤΟΡΝΟ;</t>
  </si>
  <si>
    <t xml:space="preserve">1-HOR-I</t>
  </si>
  <si>
    <t xml:space="preserve">MAX HORKHEIMER</t>
  </si>
  <si>
    <t xml:space="preserve">ΤΟ ΠΡΟΒΛΗΜΑ ΤΗΣ ΑΛΗΘΕΙΑΣ</t>
  </si>
  <si>
    <t xml:space="preserve">1-ICO-I</t>
  </si>
  <si>
    <t xml:space="preserve">ICO</t>
  </si>
  <si>
    <t xml:space="preserve">Η ΠΑΛΗ ΤΩΝ ΤΑΞΕΩΝ ΣΤΗΝ ΠΟΛΩΝΙΑ</t>
  </si>
  <si>
    <t xml:space="preserve">1-ICT-I</t>
  </si>
  <si>
    <t xml:space="preserve">ICT</t>
  </si>
  <si>
    <t xml:space="preserve">ΓΙΑ ΤΟΝ ΚΟΜΜΟΥΝΙΣΜΟ</t>
  </si>
  <si>
    <t xml:space="preserve">ΕΚΔΟΣΕΙΣ ΣΥΝΤΡΟΦΩΝ ΔΙΕΘΝΙΣΤΩΝ</t>
  </si>
  <si>
    <t xml:space="preserve">ΤΑ ΣΥΝΔΙΚΑΤΑ Η ΤΑΞΙΚΗ ΠΑΛΗ &amp; ΟΙ ΚΟΜΜΟΥΝΙΣΤΕΣ</t>
  </si>
  <si>
    <t xml:space="preserve">ΤΟ ΕΝΖΥΜΟ</t>
  </si>
  <si>
    <t xml:space="preserve">1-ILL-I</t>
  </si>
  <si>
    <t xml:space="preserve">AUGUSTO ILLUMINATI</t>
  </si>
  <si>
    <t xml:space="preserve">ΤΟ ΝΕΟ ΣΥΝΤΑΚΤΙΚΟ ΤΗΣ ΣΤΡΑΤΕΥΣΗΣ</t>
  </si>
  <si>
    <t xml:space="preserve">1-INC-1</t>
  </si>
  <si>
    <t xml:space="preserve">INCONTROLADO-ΒΟΥΑΓΙΕ</t>
  </si>
  <si>
    <t xml:space="preserve">ΑΝΤΙΣΑΝΓΚΟΥΙΝΕΤΙ. ΠΕΡΙ ΤΡΟΜΟΚΡΑΤΙΑΣ ΚΑΙ ΜΥΘΟΛΟΓΙΑΣ</t>
  </si>
  <si>
    <t xml:space="preserve">1-INT-I</t>
  </si>
  <si>
    <t xml:space="preserve">INTERNATIONALE SITUATIONISTE</t>
  </si>
  <si>
    <t xml:space="preserve">ΤΟ ΑΙΣΘΗΤΙΚΟ ΚΑΙ ΤΟ ΠΟΛΙΤΙΚΟ</t>
  </si>
  <si>
    <t xml:space="preserve">1-INT-II</t>
  </si>
  <si>
    <t xml:space="preserve">ΤΟ ΞΕΠΕΡΑΣΜΑ ΤΗΣ ΤΕΧΝΗΣ</t>
  </si>
  <si>
    <t xml:space="preserve">1-JAY-I</t>
  </si>
  <si>
    <t xml:space="preserve">MARTIN JAY</t>
  </si>
  <si>
    <t xml:space="preserve">Η ΔΙΑΛΕΚΤΙΚΗ ΦΑΝΤΑΣΙΑ</t>
  </si>
  <si>
    <t xml:space="preserve">1-KAT-I</t>
  </si>
  <si>
    <t xml:space="preserve">GEORGE KATSIAFICAS</t>
  </si>
  <si>
    <t xml:space="preserve">Η ΑΝΑΤΡΟΠΗ ΤΗΣ ΠΟΛΙΤΙΚΗΣ</t>
  </si>
  <si>
    <t xml:space="preserve">Η ΕΠΙΔΡΑΣΗ ΤΟΥ ΕΡΩΤΑ</t>
  </si>
  <si>
    <t xml:space="preserve">ΑΥΤΟΝΟmedia</t>
  </si>
  <si>
    <t xml:space="preserve">1-KEC-I</t>
  </si>
  <si>
    <t xml:space="preserve">KECK, SIKKINK</t>
  </si>
  <si>
    <t xml:space="preserve">ACTIVISTS BEYOND BORDERS</t>
  </si>
  <si>
    <t xml:space="preserve">CORNELL</t>
  </si>
  <si>
    <t xml:space="preserve">1-KLA-IIΙ</t>
  </si>
  <si>
    <t xml:space="preserve">KLAUSEWITZ</t>
  </si>
  <si>
    <t xml:space="preserve">ΠΕΙ ΤΟΥ ΠΟΛΕΜΟΥ Α'</t>
  </si>
  <si>
    <t xml:space="preserve">Η ΒΙΒΛΙΟΘΗΚΗ ΤΗΣ ΕΛΕΥΘΕΡΟΤΥΠΙΑΣ</t>
  </si>
  <si>
    <t xml:space="preserve">ΠΕΙ ΤΟΥ ΠΟΛΕΜΟΥ Β'</t>
  </si>
  <si>
    <t xml:space="preserve">1-KOL-I</t>
  </si>
  <si>
    <t xml:space="preserve">GABRIEL KOLKO</t>
  </si>
  <si>
    <t xml:space="preserve">ΙΔΙΟΚΤΗΣΙΑ ΚΑΙ ΕΞΟΥΣΙΑ</t>
  </si>
  <si>
    <t xml:space="preserve">1-LAC-I</t>
  </si>
  <si>
    <t xml:space="preserve">ERNESTO LACLAU</t>
  </si>
  <si>
    <t xml:space="preserve">ΓΙΑ ΤΗΝ ΕΠΑΝΑΣΤΑΣΗ ΤΗΣ ΕΠΟΧΗΣ ΜΑΣ</t>
  </si>
  <si>
    <t xml:space="preserve">1-LAF-I</t>
  </si>
  <si>
    <t xml:space="preserve">PAUL LAFARGUE</t>
  </si>
  <si>
    <t xml:space="preserve">Η ΕΞΕΛΙΞΗ ΤΗΣ ΙΔΙΟΚΤΗΣΙΑΣ</t>
  </si>
  <si>
    <t xml:space="preserve">1-LAN-I</t>
  </si>
  <si>
    <t xml:space="preserve">LUCIANO LANZA</t>
  </si>
  <si>
    <t xml:space="preserve">ΠΕΡΑ ΑΠΟ ΤΗΝ ΟΙΚΟΝΟΜΙΑ</t>
  </si>
  <si>
    <t xml:space="preserve">1-LOC-I</t>
  </si>
  <si>
    <t xml:space="preserve">JOHN LOCKE</t>
  </si>
  <si>
    <t xml:space="preserve">ΔΕΥΤΕΡΗ ΠΡΑΓΜΑΤΕΙΑ ΠΕΡΙ ΚΥΒΕΡΝΗΣΕΩΣ</t>
  </si>
  <si>
    <t xml:space="preserve">1-LUK-I</t>
  </si>
  <si>
    <t xml:space="preserve">GEORG LUKACS</t>
  </si>
  <si>
    <t xml:space="preserve">ΑΠΟ ΤΗ ΦΑΙΝΟΜΕΝΟΛΟΓΙΑ ΣΤΟΝ ΥΠΑΡΞΙΣΜΟ</t>
  </si>
  <si>
    <t xml:space="preserve">1-LUX-IΙ</t>
  </si>
  <si>
    <t xml:space="preserve">ROSA LUXEMBURG</t>
  </si>
  <si>
    <t xml:space="preserve">Η ΡΩΣΙΚΗ ΕΠΑΝΑΣΤΑΣΗ</t>
  </si>
  <si>
    <t xml:space="preserve">ΚΟΡΟΝΤΖΗ</t>
  </si>
  <si>
    <t xml:space="preserve">1-MAC-I</t>
  </si>
  <si>
    <t xml:space="preserve">W.J.M. MACKENZIE</t>
  </si>
  <si>
    <t xml:space="preserve">BIOLOGICAL IDEAS IN POLITICS</t>
  </si>
  <si>
    <t xml:space="preserve">PELICAN</t>
  </si>
  <si>
    <t xml:space="preserve">NICCOLO MACHIAVELLI</t>
  </si>
  <si>
    <t xml:space="preserve">Ο ΗΓΕΜΟΝΑΣ</t>
  </si>
  <si>
    <t xml:space="preserve">ΒΙΒΛΙΟΘΗΚΗ ΤΗΣ ΕΛΕΥΘΕΡΟΤΥΠΙΑΣ</t>
  </si>
  <si>
    <t xml:space="preserve">1-MAL-I</t>
  </si>
  <si>
    <t xml:space="preserve">ERRICO MALATESTA</t>
  </si>
  <si>
    <t xml:space="preserve">ΔΗΜΟΚΡΑΤΙΑ, ΦΑΣΙΣΜΟΣ, ΑΝΑΡΧΙΑ</t>
  </si>
  <si>
    <t xml:space="preserve">1-MAN-I</t>
  </si>
  <si>
    <t xml:space="preserve">YVES LE MANACH</t>
  </si>
  <si>
    <t xml:space="preserve">ο ΚΗΠΟΣ</t>
  </si>
  <si>
    <t xml:space="preserve">ΑΛΗΣΤΟΥ ΜΝΗΜΗΣ</t>
  </si>
  <si>
    <t xml:space="preserve">1-MAR-I</t>
  </si>
  <si>
    <t xml:space="preserve">T.H. MARSHALL</t>
  </si>
  <si>
    <t xml:space="preserve">ΙΔΙΟΤΗΤΑ ΤΟΥ ΠΟΛΙΤΗ ΚΑΙ ΚΟΙΝΩΝΙΚΗ ΤΑΞΗ</t>
  </si>
  <si>
    <t xml:space="preserve">GUTEMBERG</t>
  </si>
  <si>
    <t xml:space="preserve">HERBERT MARCUSE</t>
  </si>
  <si>
    <t xml:space="preserve">ΑΝΤΕΠΑΝΑΣΤΑΣΗ ΚΑΙ ΕΞΕΓΕΡΣΗ</t>
  </si>
  <si>
    <t xml:space="preserve">KARL MARX</t>
  </si>
  <si>
    <t xml:space="preserve">ΜΑΝΙΦΕΣΤΟ ΤΟΥ ΚΟΜΜΟΥΝΙΣΤΙΚΟΥ ΚΟΜΜΑΤΟΣ</t>
  </si>
  <si>
    <t xml:space="preserve">ΒΗΜΑ</t>
  </si>
  <si>
    <t xml:space="preserve">HEGEL, FEUERBACH, MARX</t>
  </si>
  <si>
    <t xml:space="preserve">ΚΡΑΤΟΣ ΚΑΙ ΘΡΗΣΚΕΥΤΙΚΗ ΣΥΝΕΙΔΗΣΗ</t>
  </si>
  <si>
    <t xml:space="preserve">KARL MARX-FRIEDRICH ENGELS</t>
  </si>
  <si>
    <t xml:space="preserve">1-MAY-I</t>
  </si>
  <si>
    <t xml:space="preserve">TODD MAY</t>
  </si>
  <si>
    <t xml:space="preserve">ΘΑΝΑΤΟΣ</t>
  </si>
  <si>
    <t xml:space="preserve">1-MAY-II</t>
  </si>
  <si>
    <t xml:space="preserve">ΕΙΣΑΓΩΓΗ ΣΤΟΝ ΜΕΤΑ_ΑΝΑΡΧΙΣΜΟ</t>
  </si>
  <si>
    <t xml:space="preserve">1-MIN-I</t>
  </si>
  <si>
    <t xml:space="preserve">WU MING 4</t>
  </si>
  <si>
    <t xml:space="preserve">ΣΤΟΥΣ ΠΟΤΑΜΟΥΣ ΤΗΣ ΒΑΒΥΛΩΝΙΑΣ</t>
  </si>
  <si>
    <t xml:space="preserve">1-MIS-I</t>
  </si>
  <si>
    <t xml:space="preserve">MISSINFORMATION</t>
  </si>
  <si>
    <t xml:space="preserve">GUERILLA ISTALLATION</t>
  </si>
  <si>
    <t xml:space="preserve">1-MOR-I</t>
  </si>
  <si>
    <t xml:space="preserve">SUSAN BUCK-MORSS</t>
  </si>
  <si>
    <t xml:space="preserve">ΠΕΡΑ ΑΠΟ ΤΟΝ ΤΡΟΜΟ</t>
  </si>
  <si>
    <t xml:space="preserve">1-MUR-I</t>
  </si>
  <si>
    <t xml:space="preserve">CHARLES MURRAY</t>
  </si>
  <si>
    <t xml:space="preserve">ΑΠΟ ΤΗ ΜΗΔΕΝΙΚΗ ΠΟΛΙΤΙΚΗ ΣΤΗ ΜΗΔΕΝΙΚΗ ΑΝΟΧΗ</t>
  </si>
  <si>
    <t xml:space="preserve">ΛΕΣΧΗ ΚΑΤΑΣΚΟΠΩΝ ΤΟΥ 21ου ΑΙΩΝΑ</t>
  </si>
  <si>
    <t xml:space="preserve">1-NAL-I</t>
  </si>
  <si>
    <t xml:space="preserve">DAVID MCNALLY</t>
  </si>
  <si>
    <t xml:space="preserve">ΣΟΣΙΑΛΙΣΜΟΣ ΑΠΟ ΤΑ ΚΑΤΩ</t>
  </si>
  <si>
    <t xml:space="preserve">ΟΣΕ</t>
  </si>
  <si>
    <t xml:space="preserve">1-NAV-I</t>
  </si>
  <si>
    <t xml:space="preserve">PIERRE NAVILLE</t>
  </si>
  <si>
    <t xml:space="preserve">Ο ΧΡΟΝΟΣ, Η ΤΕΧΝΙΚΗ, Η ΑΥΤΟΔΙΑΧΕΙΡΙΣΗ</t>
  </si>
  <si>
    <t xml:space="preserve">PRAXIS</t>
  </si>
  <si>
    <t xml:space="preserve">1-NEG-I</t>
  </si>
  <si>
    <t xml:space="preserve">TONI NEGRI</t>
  </si>
  <si>
    <t xml:space="preserve">ΠΡΟΣ ΑΝΑΖΗΤΗΣΗ ΤΗΣ COMMONWEALTH</t>
  </si>
  <si>
    <t xml:space="preserve">ANTONIO NEGRI</t>
  </si>
  <si>
    <t xml:space="preserve">Η ΜΗΧΑΝΗ ΤΟΥ ΧΡΟΝΟΥ</t>
  </si>
  <si>
    <t xml:space="preserve">GOODBYE MR SOCIALISM</t>
  </si>
  <si>
    <t xml:space="preserve">1-NEU-I</t>
  </si>
  <si>
    <t xml:space="preserve">FRANZ NEUMANN</t>
  </si>
  <si>
    <t xml:space="preserve">ΤΑ ΟΡΙΑ ΤΗΣ ΔΙΚΑΙΟΛΟΓΗΜΕΝΗΣ ΑΝΥΠΑΚΟΗΣ</t>
  </si>
  <si>
    <t xml:space="preserve">ΕΥΡΑΣΙΑ</t>
  </si>
  <si>
    <t xml:space="preserve">1-NOV-1</t>
  </si>
  <si>
    <t xml:space="preserve">RENZO NOVATORE</t>
  </si>
  <si>
    <t xml:space="preserve">ΓΙΑ ΤΟΝ ΑΤΟΜΙΚΙΣΜΟ ΚΑΙ ΤΗΝ ΕΞΕΓΕΡΣΗ</t>
  </si>
  <si>
    <t xml:space="preserve">ΟΥΑΠΙΤΙ</t>
  </si>
  <si>
    <t xml:space="preserve">1-OWE-I</t>
  </si>
  <si>
    <t xml:space="preserve">ROBERT OWEN</t>
  </si>
  <si>
    <t xml:space="preserve">ΜΙΑ ΝΕΑ ΘΕΩΡΗΣΗ ΤΗΣ ΚΟΙΝΩΝΙΑΣ</t>
  </si>
  <si>
    <t xml:space="preserve">1-PAQ-I</t>
  </si>
  <si>
    <t xml:space="preserve">THIERRY PAQUOT</t>
  </si>
  <si>
    <t xml:space="preserve">ΟΥΤΟΠΙΑ</t>
  </si>
  <si>
    <t xml:space="preserve">1-PER-I</t>
  </si>
  <si>
    <t xml:space="preserve">PERLMANN, WAJNSZTEIN, BONANNO</t>
  </si>
  <si>
    <t xml:space="preserve">ΕΘΝΟΑΠΕΛΕΥΘΕΡΩΤΙΚΟΣ ΑΓΩΝΑΣ ΕΘΝΙΚΙΣΜΟΣ ΚΑΙ ΤΑΞΙΚΗ ΣΥΝΕΙΔΗΣΗ</t>
  </si>
  <si>
    <t xml:space="preserve">ΕΠΑΝΑΣΤΑΤΙΚΗ ΑΥΤΟΟΡΓΑΝΩΣΗ</t>
  </si>
  <si>
    <t xml:space="preserve">1-PM-I</t>
  </si>
  <si>
    <t xml:space="preserve">P.M.</t>
  </si>
  <si>
    <t xml:space="preserve">BOLO-BOLO</t>
  </si>
  <si>
    <t xml:space="preserve">ΚΑΚΤΟΣ</t>
  </si>
  <si>
    <t xml:space="preserve">1-POL-I</t>
  </si>
  <si>
    <t xml:space="preserve">GEORGES POLITZER</t>
  </si>
  <si>
    <t xml:space="preserve">ΣΤΟΙΧΕΙΩΔΕΙΣ ΑΡΧΕΣ ΤΗΣ ΦΙΛΟΣΟΦΙΑΣ</t>
  </si>
  <si>
    <t xml:space="preserve">ΓΝΩΣΕΙΣ</t>
  </si>
  <si>
    <t xml:space="preserve">1-POS-I</t>
  </si>
  <si>
    <t xml:space="preserve">MOISHE POSTONE</t>
  </si>
  <si>
    <t xml:space="preserve">ΟΙ ΙΣΤΟΡΙΚΟΙ ΚΑΙ ΤΟ ΟΛΟΚΑΥΤΩΜΑ</t>
  </si>
  <si>
    <t xml:space="preserve">ΙΣΝΑΦΙ</t>
  </si>
  <si>
    <t xml:space="preserve">1-RET-I</t>
  </si>
  <si>
    <t xml:space="preserve">RETROT</t>
  </si>
  <si>
    <t xml:space="preserve">ΚΑΤΑΠΟΝΗΜΕΝΕΣ ΔΥΝΑΜΕΙΣ</t>
  </si>
  <si>
    <t xml:space="preserve">1-RIF-I</t>
  </si>
  <si>
    <t xml:space="preserve">JEREMY RIFKIN</t>
  </si>
  <si>
    <t xml:space="preserve">ΤΟ ΤΕΛΟΣ ΤΗΣ ΕΡΓΑΣΙΑΣ ΚΑΙ ΤΟ ΜΕΛΛΟΝ ΤΗΣ</t>
  </si>
  <si>
    <t xml:space="preserve">ΛΙΒΑΝΗ</t>
  </si>
  <si>
    <t xml:space="preserve">1-ROC-I</t>
  </si>
  <si>
    <t xml:space="preserve">MARC ROCHE</t>
  </si>
  <si>
    <t xml:space="preserve">Η ΤΡΑΠΕΖΑ</t>
  </si>
  <si>
    <t xml:space="preserve">ΜΕΤΑΙΧΜΙΟ</t>
  </si>
  <si>
    <t xml:space="preserve">1-ROS-I</t>
  </si>
  <si>
    <t xml:space="preserve">THEODORE ROSZAK</t>
  </si>
  <si>
    <t xml:space="preserve">Η ΓΕΝΝΗΣΗ ΤΗΣ ΑΝΤΙΚΟΥΛΤΟΥΡΑΣ</t>
  </si>
  <si>
    <t xml:space="preserve">ΚΡΙΣΤΙΝ ΡΟΣ</t>
  </si>
  <si>
    <t xml:space="preserve">ΓΙΑ ΤΙΣ ΣΥΝΕΧΕΙΕΣ ΤΟΥ ΜΑΗ ΤΟΥ '68</t>
  </si>
  <si>
    <t xml:space="preserve">ΒΑΒΥΛΩΝΙΑ</t>
  </si>
  <si>
    <t xml:space="preserve">1-SAN-I</t>
  </si>
  <si>
    <t xml:space="preserve">DIEGO ABAD DE SANTILAN</t>
  </si>
  <si>
    <t xml:space="preserve">ΕΝΑ ΕΛΕΥΘΕΡΙΑΚΟ ΠΡΟΤΑΓΜΑ</t>
  </si>
  <si>
    <t xml:space="preserve">1-SCH-I</t>
  </si>
  <si>
    <t xml:space="preserve">HANS JURGEN SCHULZ</t>
  </si>
  <si>
    <t xml:space="preserve">ΠΑΓΚΟΣΜΙΟΠΟΙΗΣΗ</t>
  </si>
  <si>
    <t xml:space="preserve">ΠΡΩΤΟΠΟΡΙΑΚΗ ΒΙΒΛΙΟΘΗΚΗ</t>
  </si>
  <si>
    <t xml:space="preserve">1-SEN-I</t>
  </si>
  <si>
    <t xml:space="preserve">RICHARD SENNETT</t>
  </si>
  <si>
    <t xml:space="preserve">Η ΚΟΥΛΤΟΥΡΑ ΤΟΥ ΝΕΟΥ ΚΑΠΙΤΑΛΙΣΜΟΥ</t>
  </si>
  <si>
    <t xml:space="preserve">ΣΑΒΒΑΛΑΣ</t>
  </si>
  <si>
    <t xml:space="preserve">1-SHA-I</t>
  </si>
  <si>
    <t xml:space="preserve">SHALOM, ALBERT, STREET, CORN, HORRIE</t>
  </si>
  <si>
    <t xml:space="preserve">ΘΕΩΡΙΕΣ ΣΥΝΩΜΟΣΙΑΣ Η ΘΕΣΜΙΚΕΣ ΘΕΩΡΙΕΣ</t>
  </si>
  <si>
    <t xml:space="preserve">1-SHI-I</t>
  </si>
  <si>
    <t xml:space="preserve">VANDANA SHIVA</t>
  </si>
  <si>
    <t xml:space="preserve">Η ΑΡΠΑΓΗ ΤΗΣ ΣΟΔΕΙΑΣ</t>
  </si>
  <si>
    <t xml:space="preserve">1-SIM-I</t>
  </si>
  <si>
    <t xml:space="preserve">RAFFAELE SIMONE</t>
  </si>
  <si>
    <t xml:space="preserve">ΤΟ ΜΕΙΛΙΧΙΟ ΤΕΡΑΣ</t>
  </si>
  <si>
    <t xml:space="preserve">1-SOR-I</t>
  </si>
  <si>
    <t xml:space="preserve">GEORGE SOREL</t>
  </si>
  <si>
    <t xml:space="preserve">ΣΚΕΨΕΙΣ ΠΑΝΩ ΣΤΗ ΒΙΑ</t>
  </si>
  <si>
    <t xml:space="preserve">1-STE-I</t>
  </si>
  <si>
    <t xml:space="preserve">ZEEV STERNHEL</t>
  </si>
  <si>
    <t xml:space="preserve">Ο ΑΝΤΙΔΙΑΦΩΤΙΣΜΟΣ</t>
  </si>
  <si>
    <t xml:space="preserve">1-SUN-I</t>
  </si>
  <si>
    <t xml:space="preserve">SUN TZU</t>
  </si>
  <si>
    <t xml:space="preserve">THE ART OF WAR</t>
  </si>
  <si>
    <t xml:space="preserve">KAUFMAN</t>
  </si>
  <si>
    <t xml:space="preserve">1-THO-I</t>
  </si>
  <si>
    <t xml:space="preserve">HENRY DAVID THOREAU</t>
  </si>
  <si>
    <t xml:space="preserve">ΠΟΛΙΤΙΚΗ ΑΝΥΠΑΚΟΗ</t>
  </si>
  <si>
    <t xml:space="preserve">1-TIS-I</t>
  </si>
  <si>
    <t xml:space="preserve">SERGIO TISCHLER</t>
  </si>
  <si>
    <t xml:space="preserve">ΧΡΟΝΟΣ ΚΑΙ ΧΕΙΡΑΦΕΤΗΣΗ</t>
  </si>
  <si>
    <t xml:space="preserve">1-TRA-I</t>
  </si>
  <si>
    <t xml:space="preserve">TRAPESE COLLECTIVE</t>
  </si>
  <si>
    <t xml:space="preserve">D.I.Y.</t>
  </si>
  <si>
    <t xml:space="preserve">PLUTO PRESS</t>
  </si>
  <si>
    <t xml:space="preserve">1-VAN-I</t>
  </si>
  <si>
    <t xml:space="preserve">RAOUL VANEIGEM</t>
  </si>
  <si>
    <t xml:space="preserve">ΓΡΑΜΜΑ ΣΤΑ ΠΑΙΔΙΑ ΜΟΥ ΚΑΙ ΣΤΑ ΠΑΙΔΙΑ ΤΟΥ ΚΟΣΜΟΥ ΠΟΥ ΕΡΧΕΤΑΙ</t>
  </si>
  <si>
    <t xml:space="preserve">1-VOU-I</t>
  </si>
  <si>
    <t xml:space="preserve">LE VOYOU</t>
  </si>
  <si>
    <t xml:space="preserve">ΕΚΛΟΓΙΚΗ ΑΠΕΡΓΙΑ</t>
  </si>
  <si>
    <t xml:space="preserve">1-WAL-I</t>
  </si>
  <si>
    <t xml:space="preserve">IMMANUEL WALLERSTEIN</t>
  </si>
  <si>
    <t xml:space="preserve">HISTORICAL CAPITALISM</t>
  </si>
  <si>
    <t xml:space="preserve">VERSO</t>
  </si>
  <si>
    <t xml:space="preserve">1-WEB-1</t>
  </si>
  <si>
    <t xml:space="preserve">MAX WEBER</t>
  </si>
  <si>
    <t xml:space="preserve">OΙΚΟΝΟΜΙΑ ΚΑΙ ΚΟΙΝΩΝΙΑ 2-ΚΟΙΝΟΤΗΤΕΣ </t>
  </si>
  <si>
    <t xml:space="preserve">ΟΙΚΟΝΟΜΙΑ ΚΑΙ ΚΟΙΝΩΝΙΑ 3-ΚΟΙΝΩΝΙΟΛΟΓΙΑ ΤΗΣ ΘΡΗΣΚΕΙΑΣ</t>
  </si>
  <si>
    <t xml:space="preserve">ΟΙΚΟΝΟΜΙΑ ΚΑΙ ΚΟΙΝΩΝΙΑ 4- ΚΟΙΝΩΝΙΟΛΟΓΙΑ ΤΟΥ ΔΙΚΑΙΟΥ</t>
  </si>
  <si>
    <t xml:space="preserve">OIKONOMIA KAI KOINΩΝΙΑ 5- ΚΟΙΝΩΝΙΟΛΟΓΙΑ ΤΗΣ ΕΞΟΥΣΙΑΣ</t>
  </si>
  <si>
    <t xml:space="preserve">OIKONOMIA KAI KOINΩΝΙΑ 6- Η ΠΟΛΗ</t>
  </si>
  <si>
    <t xml:space="preserve">1-WEB-I</t>
  </si>
  <si>
    <t xml:space="preserve">ΟΙΚΟΝΟΜΙΑ ΚΑΙ ΚΟΙΝΩΝΙΑ</t>
  </si>
  <si>
    <t xml:space="preserve">1-WEI-I</t>
  </si>
  <si>
    <t xml:space="preserve">EYAL WEIZMAN</t>
  </si>
  <si>
    <t xml:space="preserve">ΜΕΣΑ ΑΠΟ ΤΟΙΧΟΥΣ</t>
  </si>
  <si>
    <t xml:space="preserve">1-WIL-I</t>
  </si>
  <si>
    <t xml:space="preserve">PETER LABORN WILSON</t>
  </si>
  <si>
    <t xml:space="preserve">Ο MARX ΚΑΙ Ο PROUDHON ΔΡΑΠΕΤΕΥΟΥΝ ΑΠΟ ΤΟΝ 19ο ΑΙΩΝΑ</t>
  </si>
  <si>
    <t xml:space="preserve">1-WRI-1</t>
  </si>
  <si>
    <t xml:space="preserve">STEVEN WRIGHT</t>
  </si>
  <si>
    <t xml:space="preserve">Η ΕΦΟΔΟΣ ΣΤΟΝ ΟΥΡΑΝΟ</t>
  </si>
  <si>
    <t xml:space="preserve">ΚΟΚΚΙΝΟ ΝΗΜΑ</t>
  </si>
  <si>
    <t xml:space="preserve">1-ZIZ-I</t>
  </si>
  <si>
    <t xml:space="preserve">SLAVOJ ZIZEK</t>
  </si>
  <si>
    <t xml:space="preserve">ΙΡΑΚ: Η ΔΑΝΕΙΚΗ ΧΥΤΡΑ</t>
  </si>
  <si>
    <t xml:space="preserve">ΜΙΛΗΣΕ ΚΑΝΕΙΣ ΓΙΑ ΟΛΟΚΛΗΡΩΤΙΣΜΟ;</t>
  </si>
  <si>
    <t xml:space="preserve">1-ΑΒΡ-Ι</t>
  </si>
  <si>
    <t xml:space="preserve">ΑΝΡΙ ΑΒΡΟΝ</t>
  </si>
  <si>
    <t xml:space="preserve">ΜΑΞ ΣΤΙΡΝΕΡ Η Η ΕΜΠΕΙΡΙΑ ΤΟΥ ΜΗΔΕΝΟΣ</t>
  </si>
  <si>
    <t xml:space="preserve">ΠΑΝΟΠΤΙΚΟΝ</t>
  </si>
  <si>
    <t xml:space="preserve">1-ΑΝΑ-Ι</t>
  </si>
  <si>
    <t xml:space="preserve">VOLONTE ANARCHICTE</t>
  </si>
  <si>
    <t xml:space="preserve">ΟΙ ΑΝΑΡΧΙΚΟΙ ΚΑΙ ΟΙ ΕΚΛΟΓΕΣ</t>
  </si>
  <si>
    <t xml:space="preserve">1-ΑΝΤ-1</t>
  </si>
  <si>
    <t xml:space="preserve">ΠΕΡΙ ΑΝΤΕΡΣΟΝ</t>
  </si>
  <si>
    <t xml:space="preserve">Ο ΔΥΤΙΚΟΣ ΜΑΡΞΙΣΜΟΣ</t>
  </si>
  <si>
    <t xml:space="preserve">ΡΑΠΠΑ</t>
  </si>
  <si>
    <t xml:space="preserve">1-ΑΝΤ-Ι</t>
  </si>
  <si>
    <t xml:space="preserve">ΤΟ ΑΠΟΛΥΤΑΡΧΙΚΟ ΚΡΑΤΟΣ</t>
  </si>
  <si>
    <t xml:space="preserve">ΟΔΥΣΕΑΣ</t>
  </si>
  <si>
    <t xml:space="preserve">ΟΙ ΑΝΤΙΝΟΜΙΕΣ ΤΟΥ ΑΝΤΟΝΙΟ ΓΚΡΑΜΣΙ</t>
  </si>
  <si>
    <t xml:space="preserve">ΜΑΡΞΙΣΤΙΚΗ ΣΥΣΠΕΙΡΩΣΗ</t>
  </si>
  <si>
    <t xml:space="preserve">ΜΑΞ ΧΟΡΚΧΑΪΜΕΡ-ΤΕΟΝΤΟΡ Β.ΑΝΤΟΡΝΟ</t>
  </si>
  <si>
    <t xml:space="preserve">ΔΙΑΛΕΚΤΙΚΗ ΤΟΥ ΔΙΑΦΩΤΙΣΜΟΥ</t>
  </si>
  <si>
    <t xml:space="preserve">ΙΓΚΟΡ ΑΝΤΡΕΓΙΕΦ</t>
  </si>
  <si>
    <t xml:space="preserve">ΓΙΑ ΤΟ ΕΡΓΟ ΤΟΥ ΕΝΓΚΕΛΣ Η ΚΑΤΑΓΩΓΗ ΤΗΣ ΟΙΚΟΓΕΝΕΙΑΣ</t>
  </si>
  <si>
    <t xml:space="preserve">ΣΥΓΧΡΟΝΗ ΕΠΟΧΗ</t>
  </si>
  <si>
    <t xml:space="preserve">1-ΑΝΤ-ΙΙ</t>
  </si>
  <si>
    <t xml:space="preserve">ΕΠΙΣΤΗΜΟΝΙΚΕΣ ΕΜΠΕΙΡΙΕΣ ΕΝΟΣ ΕΥΡΩΠΑΙΟΥ ΔΙΑΝΟΟΥΜΕΝΟΥ ΣΤΗΝ ΑΜΕΡΙΚΗ</t>
  </si>
  <si>
    <t xml:space="preserve">1-ΑΡΕ-Ι</t>
  </si>
  <si>
    <t xml:space="preserve">ΧΑΝΝΑ ΑΡΕΝΤ</t>
  </si>
  <si>
    <t xml:space="preserve">ΑΝΘΡΩΠΟΙ ΣΕ ΖΟΦΕΡΟΥΣ ΚΑΙΡΟΥΣ</t>
  </si>
  <si>
    <t xml:space="preserve">ΝΗΣΙΔΕΣ</t>
  </si>
  <si>
    <t xml:space="preserve">Η ΠΟΛΙΤΙΚΗ ΦΙΛΟΣΟΦΙΑ ΤΟΥ ΚΑΝΤ</t>
  </si>
  <si>
    <t xml:space="preserve">1-ΒΑΛ-Ι</t>
  </si>
  <si>
    <t xml:space="preserve">ΙΜΜΑΝΟΥΕΛ ΒΑΛΛΕΡΣΤΕΪΝ</t>
  </si>
  <si>
    <t xml:space="preserve">ΙΣΤΟΡΙΚΟΣ ΚΑΠΙΤΑΛΙΣΜΟΣ</t>
  </si>
  <si>
    <t xml:space="preserve">ΘΕΜΕΛΙΟ</t>
  </si>
  <si>
    <t xml:space="preserve">1-ΒΑΝ-Ι</t>
  </si>
  <si>
    <t xml:space="preserve">ΡΑΟΥΛ ΒΑΝΕΓΚΕΜ</t>
  </si>
  <si>
    <t xml:space="preserve">ΤΙΠΟΤΑ ΔΕΝ ΕΙΝΑΙ ΙΕΡΟ ΟΛΑ ΜΠΟΡΟΥΝ ΝΑ ΛΕΧΘΟΥΝ</t>
  </si>
  <si>
    <t xml:space="preserve">Η ΒΙΒΛΟΣ ΤΩΝ ΗΔΟΝΩΝ</t>
  </si>
  <si>
    <t xml:space="preserve">1-ΒΟΟ-1</t>
  </si>
  <si>
    <t xml:space="preserve">Η ΕΠΟΜΕΝΗ ΕΠΑΝΑΣΤΑΣΗ</t>
  </si>
  <si>
    <t xml:space="preserve">1-ΒΟΥ-Ι</t>
  </si>
  <si>
    <t xml:space="preserve">Ζ.Π.Π ΒΟΥΑΓΙΕ</t>
  </si>
  <si>
    <t xml:space="preserve">ΑΝΑΦΟΡΑ ΓΙΑ ΤΗΝ ΚΑΤΑΣΤΑΣΗ ΤΩΝ ΨΕΥΔΑΙΣΘΗΣΕΩΝ ΜΕΣΑ ΣΤΟ ΚΟΜΜΑ ΜΑΣ</t>
  </si>
  <si>
    <t xml:space="preserve">1-ΒΡΑ-1</t>
  </si>
  <si>
    <t xml:space="preserve">ΠΡΕΝΤΡΑΓΚ ΒΡΑΝΙΤΣΚΙ</t>
  </si>
  <si>
    <t xml:space="preserve">ΙΣΤΟΡΙΑ ΤΟΥ ΜΑΡΞΙΣΜΟΥ Ι ΟΔΥΣΣΕΑΣ</t>
  </si>
  <si>
    <t xml:space="preserve">1-ΓΚΑ-1</t>
  </si>
  <si>
    <t xml:space="preserve">ΡΟΖΕ ΓΚΑΡΩΝΤΥ</t>
  </si>
  <si>
    <t xml:space="preserve">ΚΑΡΛ ΜΑΡΞ</t>
  </si>
  <si>
    <t xml:space="preserve">ΟΛΚΟΣ</t>
  </si>
  <si>
    <t xml:space="preserve">1-ΓΚΟ-1</t>
  </si>
  <si>
    <t xml:space="preserve">ΕΜΜΑ ΓΚΟΛΝΤΜΑΝ</t>
  </si>
  <si>
    <t xml:space="preserve">Η ΦΙΛΟΣΟΦΙΑ ΤΗΣ ΑΘΕΪΑΣ ΚΑΙ Η ΑΠΟΤΥΧΙΑ ΤΟΥ ΧΡΙΣΤΙΑΝΙΣΜΟΥ</t>
  </si>
  <si>
    <t xml:space="preserve">1-ΓΚΟ-ΙI</t>
  </si>
  <si>
    <t xml:space="preserve">ΑΝΤΡΕ ΓΚΟΡΖ</t>
  </si>
  <si>
    <t xml:space="preserve">ΟΙ ΔΡΟΜΟΙ ΤΟΥ ΠΑΡΑΔΕΙΣΟΥ</t>
  </si>
  <si>
    <t xml:space="preserve">ΚΟΜΜΟΥΝΑ</t>
  </si>
  <si>
    <t xml:space="preserve">1-ΓΚΡ-1</t>
  </si>
  <si>
    <t xml:space="preserve">ΑΝΤΟΝΙΟ ΓΚΡΑΜΣΙ</t>
  </si>
  <si>
    <t xml:space="preserve">ΛΟΓΟΤΕΧΝΙΑ ΚΑΙ ΕΘΝΙΚΗ ΖΩΗ</t>
  </si>
  <si>
    <t xml:space="preserve">ΣΤΟΧΑΣΤΗΣ</t>
  </si>
  <si>
    <t xml:space="preserve">ΙΣΤΟΡΙΚΟΣ ΥΛΙΣΜΟΣ</t>
  </si>
  <si>
    <t xml:space="preserve">ΟΔΥΣΣΕΑΣ</t>
  </si>
  <si>
    <t xml:space="preserve">ΑΜΕΡΙΚΑΝΙΣΜΟΣ ΚΑΙ ΦΟΡΝΤΙΣΜΟΣ</t>
  </si>
  <si>
    <t xml:space="preserve">Α/ΣΥΝΕΧΕΙΑ</t>
  </si>
  <si>
    <t xml:space="preserve">ΧΕΛΜΟΥΤ ΓΚΡΟΥΜΠΕΡ</t>
  </si>
  <si>
    <t xml:space="preserve">ΕΠΑΝΑΣΤΑΣΗ ΣΤΗΝ ΕΥΡΩΠΗ (1917-1923)</t>
  </si>
  <si>
    <t xml:space="preserve">1-ΓΚΡ-ΙΙ</t>
  </si>
  <si>
    <t xml:space="preserve">ΟΙ ΔΙΑΝΟΟΥΜΕΝΟΙ</t>
  </si>
  <si>
    <t xml:space="preserve">1-ΓΚΥ-Ι</t>
  </si>
  <si>
    <t xml:space="preserve">ΖΑΚ ΓΚΥΓΙΩΜ</t>
  </si>
  <si>
    <t xml:space="preserve">ΚΥΒΕΡΝΗΤΙΚΗ</t>
  </si>
  <si>
    <t xml:space="preserve">ΗΡΙΔΑΝΟΣ</t>
  </si>
  <si>
    <t xml:space="preserve">1-ΔΕΛ-Ι</t>
  </si>
  <si>
    <t xml:space="preserve">ΑΛΕΞΑΝΔΡΑ ΔΕΛΗΓΙΩΡΓΗ</t>
  </si>
  <si>
    <t xml:space="preserve">ΣΥΓΧΡΟΝΟΙ ΠΡΟΒΛΗΜΑΤΙΣΜΟΙ ΓΙΑ ΕΝΑΝ ΚΑΛΥΤΕΡΟ ΚΟΣΜΟ</t>
  </si>
  <si>
    <t xml:space="preserve">1-ΕΙΝ-Ι</t>
  </si>
  <si>
    <t xml:space="preserve">ALBERT EINSTEIN</t>
  </si>
  <si>
    <t xml:space="preserve">Ο ΣΗΜΕΡΙΝΟΣ ΚΟΣΜΟΣ</t>
  </si>
  <si>
    <t xml:space="preserve">ΜΑΡΗ</t>
  </si>
  <si>
    <t xml:space="preserve">1-ΕΛΛ-I</t>
  </si>
  <si>
    <t xml:space="preserve">ΖΑΝ ΕΛΛΕΝΣΤΕΙΝ</t>
  </si>
  <si>
    <t xml:space="preserve">ΙΣΤΟΡΙΑ ΤΟΥ ΣΤΑΛΙΝΙΚΟΥ ΦΑΙΝΟΜΕΝΟΥ</t>
  </si>
  <si>
    <t xml:space="preserve">1-ΕΝΓ-1</t>
  </si>
  <si>
    <t xml:space="preserve">ΦΡΙΝΤΡΙΧ ΕΝΓΚΕΛΣ</t>
  </si>
  <si>
    <t xml:space="preserve">Η ΚΑΤΑΓΩΓΗ ΤΗΣ ΟΙΚΟΓΕΝΕΙΑΣ</t>
  </si>
  <si>
    <t xml:space="preserve">ΛΟΥΔΟΒΙΚΟΣ ΦΟΥΕΡΜΠΑΧ</t>
  </si>
  <si>
    <t xml:space="preserve">ΟΥΤΟΠΙΚΟΣ &amp; ΕΠΙΣΤΗΜΟΝΙΚΟΣ ΣΟΣΙΑΛΙΣΜΟΣ</t>
  </si>
  <si>
    <t xml:space="preserve">ΣΥΝΟΨΗ ΤΟΥ ΚΕΦΑΛΑΙΟΥ</t>
  </si>
  <si>
    <t xml:space="preserve">ΑΛΥΣΤΟΥ ΜΝΗΜΗΣ</t>
  </si>
  <si>
    <t xml:space="preserve">1-ΕΝΓ-I</t>
  </si>
  <si>
    <t xml:space="preserve">1-ΖΙΡ-1</t>
  </si>
  <si>
    <t xml:space="preserve">ΜΠ. ΖΙΡΟΒΟΦ</t>
  </si>
  <si>
    <t xml:space="preserve">Ο ΜΥΘΟΣ ΓΙΑ ΤΟ ΣΟΣΙΑΛΙΣΜΟ</t>
  </si>
  <si>
    <t xml:space="preserve">ΝΕΑ ΒΙΒΛΙΑ</t>
  </si>
  <si>
    <t xml:space="preserve">1-ΖΙΡ-Ι</t>
  </si>
  <si>
    <t xml:space="preserve">ΑΝΤΡΕ ΖΙΡΑΡ</t>
  </si>
  <si>
    <t xml:space="preserve">ΑΝΑΡΧΙΚΟΙ ΚΑΙ ΛΗΣΤΕΣ</t>
  </si>
  <si>
    <t xml:space="preserve">OPPORTUNA</t>
  </si>
  <si>
    <t xml:space="preserve">1-ΖΟΜ-Ι</t>
  </si>
  <si>
    <t xml:space="preserve">ΒΕΡΝΕΡ ΖΟΜΠΑΡΤ</t>
  </si>
  <si>
    <t xml:space="preserve">Ο ΑΣΤΟΣ</t>
  </si>
  <si>
    <t xml:space="preserve">ΝΕΦΕΛΗ</t>
  </si>
  <si>
    <t xml:space="preserve">1-ΗTΟ-I</t>
  </si>
  <si>
    <t xml:space="preserve">ΤΖΩΝ ΗΤΟΝ</t>
  </si>
  <si>
    <t xml:space="preserve">ΠΟΛΙΤΙΚΗ ΟΙΚΟΝΟΜΙΑ</t>
  </si>
  <si>
    <t xml:space="preserve">1-ΗΓΚ-I</t>
  </si>
  <si>
    <t xml:space="preserve">ΤΕΡΡΥ ΗΓΚΛΕΤΟΝ</t>
  </si>
  <si>
    <t xml:space="preserve">Ο ΜΑΡΞΙΣΜΟΣ ΚΑΙ Η ΛΟΓΟΤΕΧΝΙΚΗ ΚΡΙΤΙΚΗ</t>
  </si>
  <si>
    <t xml:space="preserve">1-ΘΕΟ-Ι</t>
  </si>
  <si>
    <t xml:space="preserve">ΣΟΦΟΚΛΗΣ ΘΕΟΔΟΤΟΣ</t>
  </si>
  <si>
    <t xml:space="preserve">Ο ΑΜΕΡΙΚΑΝΙΚΟΣ ΙΜΠΕΡΙΑΛΙΣΜΟΣ. ΤΟ ΚΥΚΝΕΙΟ ΑΣΜΑ ΤΟΥ ΚΑΠΙΤΑΛΙΣΜΟΥ</t>
  </si>
  <si>
    <t xml:space="preserve">ΙΔΙΟΥ</t>
  </si>
  <si>
    <t xml:space="preserve">1-ΙΝΓ-Ι</t>
  </si>
  <si>
    <t xml:space="preserve">ΠΙΕΤΡΟ ΙΝΓΚΡΑΟ</t>
  </si>
  <si>
    <t xml:space="preserve">Η ΚΡΙΣΗ ΚΑΙ Ο ΤΡΙΤΟΣ ΔΡΟΜΟΣ</t>
  </si>
  <si>
    <t xml:space="preserve">ΠΟΛΥΤΥΠΟ</t>
  </si>
  <si>
    <t xml:space="preserve">1-ΚΑΖ-Ι</t>
  </si>
  <si>
    <t xml:space="preserve">Α. ΚΑΖΑΝΟΒΑ ΚΛ.ΠΡΕΒΟ Ζ. ΜΕΤΖΕ</t>
  </si>
  <si>
    <t xml:space="preserve">ΔΙΑΝΟΟΥΜΕΝΟΙ ΚΑΙ ΤΑΞΙΚΟΙ ΑΓΩΝΕΣ</t>
  </si>
  <si>
    <t xml:space="preserve">ΟΡΙΖΟΝΤΕΣ</t>
  </si>
  <si>
    <t xml:space="preserve">1-ΚΑΜ-1</t>
  </si>
  <si>
    <t xml:space="preserve">ΤΟΜΑΖΟ ΚΑΜΠΑΝΕΛΑ</t>
  </si>
  <si>
    <t xml:space="preserve">Η ΠΟΛΗ ΤΟΥ ΗΛΙΟΥ</t>
  </si>
  <si>
    <t xml:space="preserve">ΑΡΔΗΝ</t>
  </si>
  <si>
    <t xml:space="preserve">1-ΚΑΣ-Ι</t>
  </si>
  <si>
    <t xml:space="preserve">ΚΑΣΤΕΛΣ, ΚΟΠ, ΜΠΕΡΙ</t>
  </si>
  <si>
    <t xml:space="preserve">Η ΠΟΛΗ ΣΤΟ ΣΟΣΙΑΛΙΣΤΙΚΟ ΣΥΣΤΗΜΑ</t>
  </si>
  <si>
    <t xml:space="preserve">1-ΚΟΖ-Ι</t>
  </si>
  <si>
    <t xml:space="preserve">ΑΛΕΞΑΝΔΡΟΣ ΚΟΖΕΒ</t>
  </si>
  <si>
    <t xml:space="preserve">ΛΑΤΙΝΙΚΗ ΑΥΤΟΚΡΑΤΟΡΙΑ</t>
  </si>
  <si>
    <t xml:space="preserve">1-ΚΟΥ-Ι</t>
  </si>
  <si>
    <t xml:space="preserve">ΚΟΥΟΖΙΝΕΝ, ΑΡΜΠΑΤΩΦ, ΜΠΕΛΙΑΚΩΦ</t>
  </si>
  <si>
    <t xml:space="preserve">ΟΙ ΒΑΣΕΙΣ ΤΟΥ ΜΑΡΞΙΣΜΟΥ ΛΕΝΙΝΙΣΜΟΥ</t>
  </si>
  <si>
    <t xml:space="preserve">ΝΤΑΙΗΒΙΝΤ ΚΟΥΠΕΡ, ΑΓΚΝΕΣ ΧΕΛΛΕΡ</t>
  </si>
  <si>
    <t xml:space="preserve">ΟΙ ΡΙΖΙΚΕΣ ΑΝΑΓΚΕΣ</t>
  </si>
  <si>
    <t xml:space="preserve">1-ΚΡΙ-Ι</t>
  </si>
  <si>
    <t xml:space="preserve">ΝΤΟΜΙΝΙΚ ΚΡΙΣΤΙΑΝ</t>
  </si>
  <si>
    <t xml:space="preserve">ΕΜΠΟΡΕΥΜΑ ΝΑΡΚΩΤΙΚΑ</t>
  </si>
  <si>
    <t xml:space="preserve">1-ΚΡΟ-1</t>
  </si>
  <si>
    <t xml:space="preserve">ΠΙΟΤΡ ΚΡΟΠΟΤΚΙΝ</t>
  </si>
  <si>
    <t xml:space="preserve">ΓΙΑ ΤΟΝ ΑΤΟΜΙΚΙΣΜΟ. ΜΙΑ ΕΠΙΣΤΟΛΗ ΣΤΟΝ ΜΑΞ ΝΕΤΛΑΟΥ</t>
  </si>
  <si>
    <t xml:space="preserve">ΕΚΔΟΣΕΙΣ ΤΩΝ ΣΥΝΔΕΛΦΩΝ</t>
  </si>
  <si>
    <t xml:space="preserve">1-ΚΡΟ-Ι</t>
  </si>
  <si>
    <t xml:space="preserve">Η ΑΝΑΡΧΙΑ ΣΤΗΝ ΣΟΣΙΑΛΙΣΤΙΚΗ ΕΞΕΛΙΞΗ</t>
  </si>
  <si>
    <t xml:space="preserve">ΤΟ ΠΝΕΥΜΑ ΤΗΣ ΕΠΑΝΑΣΤΑΣΕΩΣ</t>
  </si>
  <si>
    <t xml:space="preserve">ΠΡΟΣ ΤΟΥΣ ΝΕΟΟΥΣ</t>
  </si>
  <si>
    <t xml:space="preserve">ΚΡΟΙΣΟΣ, ΟΔΟΘΕΟΣ</t>
  </si>
  <si>
    <t xml:space="preserve">Η ΑΤΑΚΤΗ ΑΝΤΑΡΣΙΑ</t>
  </si>
  <si>
    <t xml:space="preserve">ΤΖΕΝΤΑΙ</t>
  </si>
  <si>
    <t xml:space="preserve">ΚΡΟΠΟΤΚΙΝ</t>
  </si>
  <si>
    <t xml:space="preserve">ΠΡΟΣ ΤΟΥΣ ΝΕΟΥΣ</t>
  </si>
  <si>
    <t xml:space="preserve">ΑΝΑΡΧΟΚΟΜΜΟΥΝΙΣΜΟΣ: Η ΔΙΕΡΕΥΝΗΣΗ ΤΟΥ ΜΕΛΛΟΝΤΟΣ ΣΤΟ ΠΑΡΟΝ</t>
  </si>
  <si>
    <t xml:space="preserve">ΚΡΟΠΟΤΚΙΝ-DADUN-ABENSOUR-IBANEZ-ΜΑΛΑΤΕΣΤΑ-MUHSAM</t>
  </si>
  <si>
    <t xml:space="preserve">ΠΑΡΕΓΚΛΙΣΗ 2η</t>
  </si>
  <si>
    <t xml:space="preserve">1-ΛΑΝ-1</t>
  </si>
  <si>
    <t xml:space="preserve">ΓΚΟΥΣΤΑΒ ΛΑΝΤΑΟΥΕΡ</t>
  </si>
  <si>
    <t xml:space="preserve">Η ΚΟΙΝΟΤΗΤΑ ΕΝΑΝΤΙΑ ΣΤΟ ΚΡΑΤΟΣ</t>
  </si>
  <si>
    <t xml:space="preserve">1-ΛΑΝ-Ι</t>
  </si>
  <si>
    <t xml:space="preserve">ΕΚΚΛΗΣΗ ΓΙΑ ΣΟΣΙΑΛΙΣΜΟ</t>
  </si>
  <si>
    <t xml:space="preserve">ΤΡΟΠΗ</t>
  </si>
  <si>
    <t xml:space="preserve">1-ΛΑΤ-Ι</t>
  </si>
  <si>
    <t xml:space="preserve">ΣΕΡΖ ΛΑΤΟΥΣ</t>
  </si>
  <si>
    <t xml:space="preserve">ΚΟΡΝΗΛΙΟΣ ΚΑΣΤΟΡΙΑΔΗ: ΡΙΖΟΣΠΑΣΤΙΚΗ ΑΥΤΟΝΟΜΙΑ</t>
  </si>
  <si>
    <t xml:space="preserve">ΕΚΔΟΣΕΙΣ ΣΥΝΑΔΕΛΦΩΝ</t>
  </si>
  <si>
    <t xml:space="preserve">1-ΛΑΦ-Ι</t>
  </si>
  <si>
    <t xml:space="preserve">ΠΩΛ ΛΑΦΑΡΓΚ</t>
  </si>
  <si>
    <t xml:space="preserve">Η ΧΡΕΟΚΟΠΙΑ ΤΟΥ ΚΑΠΙΤΑΛΙΣΜΟΥ</t>
  </si>
  <si>
    <t xml:space="preserve">1-ΛΕΝ-Ι</t>
  </si>
  <si>
    <t xml:space="preserve">Β.Ι. ΛΕΝΙΝ</t>
  </si>
  <si>
    <t xml:space="preserve">ΤΙ ΕΙΝΑΙ ΟΙ “ΦΙΛΟΙ ΤΟΥ ΛΑΟΥ”</t>
  </si>
  <si>
    <t xml:space="preserve">Ο ΑΡΙΣΤΕΡΙΣΜΟΣ</t>
  </si>
  <si>
    <t xml:space="preserve">ΠΛΑΝΗΤΗΣ</t>
  </si>
  <si>
    <t xml:space="preserve">ΓΙΑ ΤΗΝ ΣΟΣΙΑΛΙΣΤΙΚΗ ΟΙΚΟΔΟΜΗΣΗ</t>
  </si>
  <si>
    <t xml:space="preserve">Α/συνέχεια</t>
  </si>
  <si>
    <t xml:space="preserve">ΓΙΑ ΤΗΝ ΠΟΛΙΤΙΣΤΙΚΗ ΕΠΑΝΑΣΤΑΣΗ</t>
  </si>
  <si>
    <t xml:space="preserve">ΓΙΑ ΤΗΝ ΝΕΟΛΑΙΑ</t>
  </si>
  <si>
    <t xml:space="preserve">ΧΡΟΝΟΣ</t>
  </si>
  <si>
    <t xml:space="preserve">ΕΙΡΗΝΙΚΗ ΣΥΝΥΠΑΡΞΗ</t>
  </si>
  <si>
    <t xml:space="preserve">ΚΡΑΤΟΣ ΚΑΙ ΕΠΑΝΑΣΤΑΣΗ</t>
  </si>
  <si>
    <t xml:space="preserve">ΚΡΑΤΟΣ ΚΑΙ ΕΠΑΝΑΣΤΑΣΗ-ΕΙΣΗΓΗΣΗ ΓΙΑ ΤΗΝ ΕΙΡΗΝΗ</t>
  </si>
  <si>
    <t xml:space="preserve">ΕΝΑ ΒΗΜΑ ΜΠΡΟΣ ΔΥΟ ΒΗΜΑΤΑ ΠΙΣΩ</t>
  </si>
  <si>
    <t xml:space="preserve">Ο ΙΜΠΕΡΙΑΛΙΣΜΟΣ ΑΝΩΤΑΤΟ ΣΤΑΔΙΟ ΤΟΥ ΚΑΠΙΤΑΛΙΣΜΟΥ</t>
  </si>
  <si>
    <t xml:space="preserve">Η ΕΠΑΝΑΣΤΑΤΙΚΗ ΦΡΑΣΕΟΛΟΓΙΑ</t>
  </si>
  <si>
    <t xml:space="preserve">ΓΙΑ ΤΗΝ ΑΣΤΙΚΟΔΗΜΟΚΡΑΤΙΚΗ ΕΠΑΝΑΣΤΑΣΗ</t>
  </si>
  <si>
    <t xml:space="preserve">ΕΠΑΝΑΣΤΑΤΙΚΟΣ ΤΥΧΟΔΙΩΚΤΙΣΜΟΣ</t>
  </si>
  <si>
    <t xml:space="preserve">ΤΑ ΑΜΕΣΑ ΚΑΘΗΚΟΝΤΑ ΤΗΣ ΣΟΒΙΕΤΙΚΗΣ ΕΞΟΥΣΙΑΣ</t>
  </si>
  <si>
    <t xml:space="preserve">ΕΙΡΗΝΗ</t>
  </si>
  <si>
    <t xml:space="preserve">ΓΙΑ ΤΟ ΔΙΕΘΝΕΣ ΚΟΜΜΟΥΝΙΣΤΙΚΟ ΚΑΙ ΕΡΓΑΤΙΚΟ ΚΙΝΗΜΑ</t>
  </si>
  <si>
    <t xml:space="preserve">ΚΑΖΑΤΖΑ</t>
  </si>
  <si>
    <t xml:space="preserve">ΓΙΑ ΤΗΝ ΚΟΜΜΟΥΝΑ ΤΟΥ ΠΑΡΙΣΙΟΥ</t>
  </si>
  <si>
    <t xml:space="preserve">Ο “ΑΡΙΣΤΕΡΙΣΜΟΣ”</t>
  </si>
  <si>
    <t xml:space="preserve">ΦΙΛΟΣΟΦΙΚΑ ΤΕΤΡΑΔΙΑ</t>
  </si>
  <si>
    <t xml:space="preserve">ΑΓΩΝΑΣ</t>
  </si>
  <si>
    <t xml:space="preserve">ΣΟΣΙΑΛΙΣΜΟΣ ΚΑΙ ΠΟΛΕΜΟΣ</t>
  </si>
  <si>
    <t xml:space="preserve">ΓΙΑ ΤΗΝ ΕΙΡΗΝΙΚΗ ΣΥΝΥΠΑΡΞΗ</t>
  </si>
  <si>
    <t xml:space="preserve">ΤΟ ΔΙΚΑΙΩΜΑ ΤΩΝ ΕΘΝΩΝ ΓΙΑ ΤΗΝ ΑΥΤΟΔΙΑΘΕΣΗ ΤΟΥΣ</t>
  </si>
  <si>
    <t xml:space="preserve">Ο ΑΡΙΣΤΕΡΙΣΜΟΣ ΠΑΙΔΙΚΗ ΑΡΡΩΣΤΙΑ ΤΟΥ ΚΟΜΜΟΥΝΙΣΜΟΥ</t>
  </si>
  <si>
    <t xml:space="preserve">ΤΟ ΣΥΝΕΔΡΙΟ ΤΗΣ ΚΟΜΜΟΥΝΙΣΤΙΚΗΣ ΔΙΕΘΝΟΥΣ</t>
  </si>
  <si>
    <t xml:space="preserve">ΑΠ' ΤΟ ΦΛΕΒΑΡΗ ΣΤΟΝ ΟΚΤΩΒΡΗ 1917</t>
  </si>
  <si>
    <t xml:space="preserve">ΔΥΟ ΤΑΧΤΙΚΕΣ ΤΗΣ ΣΟΣΙΑΛΔΗΜΟΚΡΑΤΙΑΣ ΣΤΗ ΔΗΜΟΚΡΑΤΙΚΗ ΕΠΑΝΑΣΤΑΣΗ</t>
  </si>
  <si>
    <t xml:space="preserve">ΖΗΤΗΜΑΤΑ ΤΑΧΤΙΚΗΣ ΤΗΣ ΠΡΟΛΕΤΑΡΙΑΚΗΣ ΕΠΑΝΑΣΤΑΣΗΣ</t>
  </si>
  <si>
    <t xml:space="preserve">ΛΕΝΙΝ</t>
  </si>
  <si>
    <t xml:space="preserve">ΑΠΑΝΤΑ ΤΟΜ. 25</t>
  </si>
  <si>
    <t xml:space="preserve">Κ.Ε. Κ.Κ.Ε.</t>
  </si>
  <si>
    <t xml:space="preserve">ΑΠΑΝΤΑ ΤΟΜ. 26</t>
  </si>
  <si>
    <t xml:space="preserve">ΑΠΑΝΤΑ ΤΟΜ. 27</t>
  </si>
  <si>
    <t xml:space="preserve">ΑΠΑΝΤΑ ΤΟΜ. 28</t>
  </si>
  <si>
    <t xml:space="preserve">ΥΛΙΣΜΟΣ ΚΑΙ ΕΜΠΕΙΡΙΟΚΡΙΤΙΚΙΣΜΟΣ</t>
  </si>
  <si>
    <t xml:space="preserve">ΓΙΑ ΤΟΥΣ ΚΑΝΟΝΕΣ ΤΗΣ ΚΟΜΜΑΤΙΚΗΣ ΖΩΗΣ ΚΑΙ ΤΙΣ ΑΡΧΕΣ ΤΗΣ ΚΟΜΜΑΤΙΚΗΣ ΚΑΘΟΔΗΓΗΣΗΣ</t>
  </si>
  <si>
    <t xml:space="preserve">Ο ΛΕΝΙΝ ΓΙΑ ΤΗΝ ΚΟΜΜΟΥΝΑ ΤΟΥ ΠΑΡΙΣΙΟΥ</t>
  </si>
  <si>
    <t xml:space="preserve">1-ΛΕΦ-Ι</t>
  </si>
  <si>
    <t xml:space="preserve">ΑΝΡΙ ΛΕΦΕΒΡ</t>
  </si>
  <si>
    <t xml:space="preserve">ΜΑΡΞΙΣΜΟΣ ΚΑΙ ΠΟΛΗ</t>
  </si>
  <si>
    <t xml:space="preserve">1-ΛΟΥ-Ι</t>
  </si>
  <si>
    <t xml:space="preserve">ΡΟΖΑ ΛΟΥΞΕΜΠΟΥΡΓΚ</t>
  </si>
  <si>
    <t xml:space="preserve">ΓΡΑΜΜΑΤΑ</t>
  </si>
  <si>
    <t xml:space="preserve">ΡΩΣΙΚΗ ΕΠΑΝΑΣΤΑΣΗ</t>
  </si>
  <si>
    <t xml:space="preserve">1-ΛΟΥΞ-Ι</t>
  </si>
  <si>
    <t xml:space="preserve">ΤΙ ΖΗΤΑΕΙ Ο ΣΠΑΡΤΑΚΟΣ/ΓΡΑΜΜΑΤΑ ΑΠΟ ΤΗ ΦΥΛΑΚΗ</t>
  </si>
  <si>
    <t xml:space="preserve">1-ΜΑR-1</t>
  </si>
  <si>
    <t xml:space="preserve">ΚΕΙΜΕΝΑ ΑΠΟ ΤΗ ΔΕΚΑΕΤΙΑ ΤΟΥ 1840. ΜΙΑ ΑΝΘΟΛΟΓΙΑ</t>
  </si>
  <si>
    <t xml:space="preserve">1-ΜΑΑ-Ι</t>
  </si>
  <si>
    <t xml:space="preserve">ΑΜΙΝ ΜΑΑΛΟΥΦ</t>
  </si>
  <si>
    <t xml:space="preserve">ΟΙ ΦΟΝΙΚΕΣ ΤΑΥΤΟΤΗΤΕΣ</t>
  </si>
  <si>
    <t xml:space="preserve">ΩΚΕΑΝΙΔΑ</t>
  </si>
  <si>
    <t xml:space="preserve">1-ΜΑΓ-Ι</t>
  </si>
  <si>
    <t xml:space="preserve">ΜΑΓΚΝΟΥΣ ΕΝΤΣΕΝΣΜΠΕΡΓΚΕΡ</t>
  </si>
  <si>
    <t xml:space="preserve">ΓΙΑ ΜΙΑ ΘΕΩΡΙΑ ΤΩΝ ΜΕΣΩΝ ΕΠΙΚΟΙΝΩΝΙΑΣ</t>
  </si>
  <si>
    <t xml:space="preserve">ΕΠΙΚΟΥΡΟΣ</t>
  </si>
  <si>
    <t xml:space="preserve">1-ΜΑΚ-Ι</t>
  </si>
  <si>
    <t xml:space="preserve">ΑΛΑΣΝΤΑΙΡ ΜΑΚ ΙΝΤΑΙΡ</t>
  </si>
  <si>
    <t xml:space="preserve">ΜΑΡΚΟΥΖΕ</t>
  </si>
  <si>
    <t xml:space="preserve">1-ΜΑΛ-Ι</t>
  </si>
  <si>
    <t xml:space="preserve">ΜΠΕΡΝΕΡΙ &amp; ΜΑΛΑΤΕΣΤΑ</t>
  </si>
  <si>
    <t xml:space="preserve">Η ΚΑΤΑΡΓΗΣΗ ΚΑΙ Η ΕΞΟΛΟΘΡΕΥΣΗ ΤΟΥ ΚΡΑΤΟΥΣ</t>
  </si>
  <si>
    <t xml:space="preserve">ΚΑΤΣΑΝΟΣ</t>
  </si>
  <si>
    <t xml:space="preserve">ΕΡΡΙΚΟ ΜΑΛΑΤΕΣΤΑ</t>
  </si>
  <si>
    <t xml:space="preserve">ΧΩΡΙΣ ΕΞΟΥΣΙΑ</t>
  </si>
  <si>
    <t xml:space="preserve">1-ΜΑΝ-Ι</t>
  </si>
  <si>
    <t xml:space="preserve">ΕΡΝΕΣΤ ΜΑΝΤΕΛ</t>
  </si>
  <si>
    <t xml:space="preserve">Ο ΜΑΡΞΙΣΜΟΣ ΕΝΑΝΤΙΑ ΣΤΟΝ ΥΠΕΡΑΡΙΣΤΕΡΙΣΜΟ</t>
  </si>
  <si>
    <t xml:space="preserve">ΕΙΡΗΝΙΚΗ ΣΥΝΥΠΑΡΞΗ ΚΑΙ ΠΑΓΚΟΣΜΙΑ ΕΠΑΝΑΣΤΑΣΗ</t>
  </si>
  <si>
    <t xml:space="preserve">ΕΡΓΑΤΙΚΗ ΤΑΞΗ ΠΡΩΤΟΠΟΡΙΑ ΚΟΜΜΑ</t>
  </si>
  <si>
    <t xml:space="preserve">Η ΥΠΕΡΟΧΗ ΤΟΥ ΜΑΡΞΙΣΜΟΥ</t>
  </si>
  <si>
    <t xml:space="preserve">ΕΡΓΑΤΙΚΗ ΠΑΛΗ</t>
  </si>
  <si>
    <t xml:space="preserve">1-ΜΑΞ-Ι</t>
  </si>
  <si>
    <t xml:space="preserve">Μ.Μ. ΜΑΞΙΜΟΒΑ</t>
  </si>
  <si>
    <t xml:space="preserve">ΚΑΠΙΤΑΛΙΣΤΙΚΗ ΟΡΓΑΝΩΣΗ</t>
  </si>
  <si>
    <t xml:space="preserve">1-ΜΑΟ-Ι</t>
  </si>
  <si>
    <t xml:space="preserve">ΜΑΟ ΤΣΕ ΤΟΥΝΓΚ</t>
  </si>
  <si>
    <t xml:space="preserve">Η ΔΗΜΟΚΡΑΤΙΚΗ ΔΙΚΤΑΤΟΡΙΑ ΤΟΥ ΛΑΟΥ</t>
  </si>
  <si>
    <t xml:space="preserve">ΙΣΤΟΡΙΚΕΣ ΕΚΔΟΣΕΙΣ</t>
  </si>
  <si>
    <t xml:space="preserve">ΝΑ ΒΕΛΤΙΩΣΟΥΜΕ ΤΟΝ ΤΡΟΠΟ ΜΕΛΕΤΗΣ ΜΑΣ</t>
  </si>
  <si>
    <t xml:space="preserve">ΤΟ ΚΟΚΚΙΝΟ ΒΙΒΛΙΟ</t>
  </si>
  <si>
    <t xml:space="preserve">ΓΕΡΟΝΤΗ</t>
  </si>
  <si>
    <t xml:space="preserve">ΤΕΧΝΗ ΚΑΙ ΚΑΛΛΙΤΕΧΝΕΣ</t>
  </si>
  <si>
    <t xml:space="preserve">ΜΝΗΜΗ</t>
  </si>
  <si>
    <t xml:space="preserve">ΓΙΑ ΤΗΝ ΤΕΧΝΗ ΚΑΙ ΤΗ ΛΟΓΟΤΕΧΝΙΑ</t>
  </si>
  <si>
    <t xml:space="preserve">ΔΙΑΛΕΧΤΑ ΕΡΓΑ ΤΟΥ ΜΑΟ ΤΣΕ ΤΟΥΝΓΚ</t>
  </si>
  <si>
    <t xml:space="preserve">ΕΚΚΕ</t>
  </si>
  <si>
    <t xml:space="preserve">ΓΙΑ ΤΙΣ ΑΝΤΙΘΕΣΕΙΣ</t>
  </si>
  <si>
    <t xml:space="preserve">1-ΜΑΡ-Ι</t>
  </si>
  <si>
    <t xml:space="preserve">Ο ΕΜΦΥΛΙΟΣ ΠΟΛΕΜΟΣ ΣΤΗ ΓΑΛΛΙΑ</t>
  </si>
  <si>
    <t xml:space="preserve">ΑΞΙΑ ΚΑΙ ΥΠΕΡΑΞΙΑ</t>
  </si>
  <si>
    <t xml:space="preserve">ΚΡΙΤΙΚΗ</t>
  </si>
  <si>
    <t xml:space="preserve">ΧΕΡΜΠΕΡΤ ΜΑΡΚΟΥΖΕ</t>
  </si>
  <si>
    <t xml:space="preserve">ΛΟΓΟΣ ΚΑΙ ΕΠΑΝΑΣΤΑΣΗ</t>
  </si>
  <si>
    <t xml:space="preserve">Η 18η ΜΠΡΙΜΑΙΡ ΤΟΥ ΛΟΥΔΟΒΙΚΟΥ ΒΟΝΑΠΑΡΤΗ</t>
  </si>
  <si>
    <t xml:space="preserve">ΜΙΣΘΩΤΗ ΕΡΓΑΣΙΑ ΚΑΙ ΚΕΦΑΛΑΙΟ</t>
  </si>
  <si>
    <t xml:space="preserve">ΜΙΣΘΟΣ, ΤΙΜΗ, ΚΕΡΔΟΣ</t>
  </si>
  <si>
    <t xml:space="preserve">ΕΠΙΛΟΓΗ ΑΠΟ ΤΙΣ GRUNDRISSE</t>
  </si>
  <si>
    <t xml:space="preserve">GRUNDRISSE η ΕΙΣΑΓΩΓΗ</t>
  </si>
  <si>
    <t xml:space="preserve">Π.Λ.Ε.</t>
  </si>
  <si>
    <t xml:space="preserve">ΜΙΣΘΩΤΗ ΕΡΓΑΣΙΑ ΚΑΙ ΚΕΦΑΛΑΙΟ ΜΙΣΘΟΣ, ΤΙΜΗ, ΚΕΡΔΟΣ</t>
  </si>
  <si>
    <t xml:space="preserve">ΒΑΣΙΚΕΣ ΓΡΑΜΜΕΣ ΤΗΣ ΚΡΙΤΙΚΗΣ ΤΗΣ ΠΟΛΙΤΙΚΗΣ ΟΙΚΟΝΟΜΙΑΣ</t>
  </si>
  <si>
    <t xml:space="preserve">Η ΓΕΝΕΣΗ ΤΟΥ ΚΕΦΑΛΑΙΟΥ</t>
  </si>
  <si>
    <t xml:space="preserve">ΚΡΙΤΙΚΗ ΠΡΟΓΡΑΜΜΑΤΟΣ ΓΚΟΤΑ &amp; ΕΡΦΟΥΡΤΗΣ</t>
  </si>
  <si>
    <t xml:space="preserve">ΑΠΟΤΕΛΕΣΜΑΤΑ ΤΗΣ ΑΜΕΣΗΣ ΔΙΑΔΙΚΑΣΙΑΣ ΠΑΡΑΓΩΓΗΣ</t>
  </si>
  <si>
    <t xml:space="preserve">Η ΑΥΤΑΠΑΤΗ ΤΗΣ ΕΘΝΙΚΗΣ ΟΙΚΟΝΟΜΙΑΣ</t>
  </si>
  <si>
    <t xml:space="preserve">Η ΚΡΙΤΙΚΗ ΤΗΣ ΠΟΛΙΤΙΚΗΣ ΟΙΚΟΝΟΜΙΑΣ</t>
  </si>
  <si>
    <t xml:space="preserve">ΓΙΑΝΝΑΚΑΚΟΥ</t>
  </si>
  <si>
    <t xml:space="preserve">ΚΑΡΛ ΜΑΡΞ - Φ. ΕΝΓΚΕΛΣ</t>
  </si>
  <si>
    <t xml:space="preserve">ΓΙΑ ΤΟΝ ΑΝΑΡΧΙΣΜΟ</t>
  </si>
  <si>
    <t xml:space="preserve">Η ΓΕΡΜΑΝΙΚΗ ΙΔΕΟΛΟΓΙΑ Α'</t>
  </si>
  <si>
    <t xml:space="preserve">ΑΝΑΓΝΩΣΤΙΔΗ</t>
  </si>
  <si>
    <t xml:space="preserve">Η ΓΕΡΜΑΝΙΚΗ ΙΔΕΟΛΟΓΙΑ Β'</t>
  </si>
  <si>
    <t xml:space="preserve">ΤΟ ΚΕΦΑΛΑΙΟ Α'</t>
  </si>
  <si>
    <t xml:space="preserve">ΤΟ ΚΕΦΑΛΑΙΟ Β'</t>
  </si>
  <si>
    <t xml:space="preserve">ΤΟ ΚΕΦΑΛΑΙΟ Γ'</t>
  </si>
  <si>
    <t xml:space="preserve">1-ΜΗΤ-Ι</t>
  </si>
  <si>
    <t xml:space="preserve">ΜΗΤΡΟΠΟΛΙΤΙΚΑ ΣΥΜΒΟΥΛΙΑ</t>
  </si>
  <si>
    <t xml:space="preserve">ΕΙΣΗΓΗΣΕΙΣ ΤΩΝ ΑΝΟΙΚΤΩΝ ΣΥΝΕΛΕΥΣΕΩΝ ΤΩΝ ΜΗΤΡΟΠΟΛΙΤΙΚΩΝ ΣΥΜΟΥΛΙΩΝ</t>
  </si>
  <si>
    <t xml:space="preserve">1-ΜΙΛ-Ι</t>
  </si>
  <si>
    <t xml:space="preserve">ΡΑΛΦ ΜΙΛΛΙΜΠΑΝΤ</t>
  </si>
  <si>
    <t xml:space="preserve">ΤΟ ΚΡΑΤΟΣ ΣΤΗΝ ΚΑΠΙΤΑΛΙΣΤΙΚΗ ΚΟΙΝΩΝΙΑ</t>
  </si>
  <si>
    <t xml:space="preserve">1-ΜΟΝ-Ι</t>
  </si>
  <si>
    <t xml:space="preserve">ΕΠΙΚΤΗΤΟΣ ΜΟΝΤΑΝΟΣ</t>
  </si>
  <si>
    <t xml:space="preserve">ΚΩΔΙΚΟΣ ΘΕΟΣ: ΤΟ ΜΥΣΤΙΚΟ ΣΧΕΔΙΟ ΤΟΥ ΑΝΘΡΩΠΙΝΟΥ ΕΙΔΟΥΣ</t>
  </si>
  <si>
    <t xml:space="preserve">1-ΜΠΑ-Ι</t>
  </si>
  <si>
    <t xml:space="preserve">ΕΤΙΕΝ ΜΠΑΛΙΜΠΑΡ</t>
  </si>
  <si>
    <t xml:space="preserve">ΓΙΑ ΤΗ ΔΙΚΤΑΤΟΡΙΑ ΤΟΥ ΠΡΟΛΕΤΑΡΙΑΤΟΥ</t>
  </si>
  <si>
    <t xml:space="preserve">ΜΙΧΑΗΛ ΜΠΑΚΟΥΝΙΝ</t>
  </si>
  <si>
    <t xml:space="preserve">ΦΙΛΟΣΟΦΙΑ ΘΡΗΣΚΕΙΑ ΗΘΙΚΗ</t>
  </si>
  <si>
    <t xml:space="preserve">ΟΣΒΑΛΝΤΟ ΜΠΑΓΙΕΡ</t>
  </si>
  <si>
    <t xml:space="preserve">ΟΙ ΑΝΑΡΧΙΚΟΙ ΑΠΑΛΛΟΤΡΙΩΤΕΣ</t>
  </si>
  <si>
    <t xml:space="preserve">ΖΑΝ ΜΠΑΜΠΥ</t>
  </si>
  <si>
    <t xml:space="preserve">ΟΙ ΘΕΜΕΛΙΩΔΕΙΣ ΝΟΜΟΙ ΤΗΣ ΚΑΠΙΤΑΛΙΣΤΙΚΗΣ ΟΙΚΟΝΟΜΙΑΣ</t>
  </si>
  <si>
    <t xml:space="preserve">ΣΥΓΧΡΟΝΗ ΣΚΕΨΗ ΣΤΟΧΑΣΤΗΣ</t>
  </si>
  <si>
    <t xml:space="preserve">ΜΠΑΟΥΤΙΝΑ</t>
  </si>
  <si>
    <t xml:space="preserve">Η ΟΙΚΟΝΟΜΙΚΗ ΟΛΟΚΛΗΡΩΣΗ ΣΤΟ ΣΣΙΑΛΙΣΤΙΚΟ ΣΥΣΤΗΜΑ</t>
  </si>
  <si>
    <t xml:space="preserve">ΜΠΑΟΥΕΡΜΑΝ</t>
  </si>
  <si>
    <t xml:space="preserve">Η ΑΘΛΙΟΤΗΤΑ ΤΗΣ ΜΑΡΞΟΛΟΓΙΑΣ</t>
  </si>
  <si>
    <t xml:space="preserve">1-ΜΠΕ-Ι</t>
  </si>
  <si>
    <t xml:space="preserve">ΝΤΑΝΙΕΛ ΚΟΝ ΜΠΕΤΙΤ</t>
  </si>
  <si>
    <t xml:space="preserve">ΑΡΙΣΤΕΡΙΣΜΟΣ ΤΟ ΦΑΡΜΑΚΟ ΣΤΗΝ ΓΕΡΟΝΤΙΚΗ ΑΡΡΩΣΤΙΑ ΤΟΥ ΚΟΜΜΟΥΝΙΣΜΟΥ</t>
  </si>
  <si>
    <t xml:space="preserve">1-ΜΠΙ-Ι</t>
  </si>
  <si>
    <t xml:space="preserve">ΓΚΥ ΜΠΙΟΛΑ</t>
  </si>
  <si>
    <t xml:space="preserve">ΜΑΡΞΙΣΜΟΣ ΚΑΙ ΠΕΡΙΒΑΛΛΟΝ</t>
  </si>
  <si>
    <t xml:space="preserve">ΠΑΝΟΡΑΜΑ</t>
  </si>
  <si>
    <t xml:space="preserve">1-ΜΠΟ-1</t>
  </si>
  <si>
    <t xml:space="preserve">ΜΑΡΕΪ ΜΠΟΥΚΤΣΙΝ</t>
  </si>
  <si>
    <t xml:space="preserve">ΕΛΕΥΘΕΡΙΑΚΕΣ ΔΙΑΔΡΟΜΕΣ. ΕΠΙΛΕΓΜΕΝΑ ΚΕΙΜΕΝΑ</t>
  </si>
  <si>
    <t xml:space="preserve">ΕΤΙΕΝ ΝΤΕ ΛΑ ΜΠΟΕΣΙ</t>
  </si>
  <si>
    <t xml:space="preserve">ΠΡΑΓΜΑΤΕΙΑ ΠΕΡΙ ΕΘΕΛΟΔΟΥΛΕΙΑΣ</t>
  </si>
  <si>
    <t xml:space="preserve">ΤΙ ΕΙΝΑΙ ΚΟΙΝΩΝΙΚΗ ΟΙΚΟΛΟΓΙΑ</t>
  </si>
  <si>
    <t xml:space="preserve">ΒΙΒΛΙΟΠΕΛΑΓΟΣ</t>
  </si>
  <si>
    <t xml:space="preserve">1-ΜΠΟ-I</t>
  </si>
  <si>
    <t xml:space="preserve">Η ΣΥΓΧΡΟΝΗ ΟΙΚΟΛΟΓΙΚΗ ΚΡΙΣΗ</t>
  </si>
  <si>
    <t xml:space="preserve">ΒΙΒΛΙΟΠΟΛΙΣ</t>
  </si>
  <si>
    <t xml:space="preserve">1-ΜΠΟ-Ι</t>
  </si>
  <si>
    <t xml:space="preserve">ΑΜΑΝΤΕΟ ΜΠΟΡΝΤΙΓΚΑ</t>
  </si>
  <si>
    <t xml:space="preserve">ΕΠΑΝΑΣΤΑΤΙΚΟ ΚΟΜΜΑ &amp; ΕΡΓΑΤΙΚΗ ΤΑΞΗ</t>
  </si>
  <si>
    <t xml:space="preserve">ΜΑΡΤΙΝ ΜΠΟΥΜΕΡ</t>
  </si>
  <si>
    <t xml:space="preserve">ΜΟΝΟΠΑΤΙΑ ΣΤΗΝ ΟΥΤΟΠΙΑ</t>
  </si>
  <si>
    <t xml:space="preserve">ΑΛΦΡΕΝΤΟ ΜΠΟΝΑΝΟ</t>
  </si>
  <si>
    <t xml:space="preserve">ΘΕΩΡΙΑ ΚΑΙ ΠΡΑΚΤΙΚΗ ΤΗΣ ΕΞΕΓΕΡΣΗΣ</t>
  </si>
  <si>
    <t xml:space="preserve">Μ.ΜΠΟΥΚΤΣΙΝ Α. ΡΟΜΠΕΡΤΣ</t>
  </si>
  <si>
    <t xml:space="preserve">Η ΟΙΚΟΛΟΓΙΑ ΚΑΙ Η ΕΠΑΝΑΣΤΑΤΙΚΗ ΣΚΕΨΗ</t>
  </si>
  <si>
    <t xml:space="preserve">ΜΑΡΡΑΙΗ ΜΠΟΥΚΤΣΙΝ</t>
  </si>
  <si>
    <t xml:space="preserve">Ο ΜΑΡΞΙΣΜΟΣ ΣΑΝ ΑΣΤΙΚΗ ΚΟΙΝΩΝΙΟΛΟΓΙΑ</t>
  </si>
  <si>
    <t xml:space="preserve">Μ.ΜΠΟΥΚΤΣΙΝ Κ. ΓΟΥΩΡΝΤ</t>
  </si>
  <si>
    <t xml:space="preserve">ΑΥΘΟΡΜΗΤΙΣΜΟΣ ΚΑΙ ΟΡΓΑΝΩΣΗ</t>
  </si>
  <si>
    <t xml:space="preserve">ΞΑΝΑΦΤΙΑΧΝΩΝΤΑΣ ΤΗΝ ΚΟΙΝΩΝΙΑ</t>
  </si>
  <si>
    <t xml:space="preserve">ΕΞΑΝΤΑΣ</t>
  </si>
  <si>
    <t xml:space="preserve">1-ΝΕΤ-I</t>
  </si>
  <si>
    <t xml:space="preserve">ΣΕΡΓΚΕΙ ΝΕΤΣΑΓΙΕΦ</t>
  </si>
  <si>
    <t xml:space="preserve">Η ΚΑΤΗΧΗΣΗ ΤΟΥ ΕΠΑΝΑΣΤΑΤΗ</t>
  </si>
  <si>
    <t xml:space="preserve">ΣΕΡΓΚΕΙ ΝΕΤΣΑΓΙΕΦ-ΜΙΧΑΗΛ ΜΠΑΚΟΥΝΙΝ</t>
  </si>
  <si>
    <t xml:space="preserve">Η ΚΑΤΗΧΗΣΗ ΤΟΥ ΕΠΑΝΑΣΤΑΤΗ, ΑΠΑΝΤΗΣΗ ΣΤΟ ΝΕΤΣΑΓΙΕΦ</t>
  </si>
  <si>
    <t xml:space="preserve">1-ΝΟΡ-Ι</t>
  </si>
  <si>
    <t xml:space="preserve">ΜΑΞ ΝΟΡΝΤΑΟΥ</t>
  </si>
  <si>
    <t xml:space="preserve">ΤΑ ΚΑΤΑ ΣΥΝΘΗΚΗ ΨΕΥΔΗ</t>
  </si>
  <si>
    <t xml:space="preserve">ΠΕΖΟΣ ΛΟΓΟΣ</t>
  </si>
  <si>
    <t xml:space="preserve">1-ΝΤΕ-1</t>
  </si>
  <si>
    <t xml:space="preserve">ΝΤΑΝΙΕΛ ΝΤΕΝΒΕΡ</t>
  </si>
  <si>
    <t xml:space="preserve">ΘΕΩΡΙΑ ΤΗΣ ΑΘΛΙΟΤΗΤΑΣ ΑΘΛΙΟΤΗΤΑ ΤΗΣ ΘΕΩΡΙΑΣ</t>
  </si>
  <si>
    <t xml:space="preserve">1-ΝΤΕ-Ι</t>
  </si>
  <si>
    <t xml:space="preserve">ΓΚΥ ΝΤΕΜΠΟΡ</t>
  </si>
  <si>
    <t xml:space="preserve">ΠΑΡΑΤΗΡΗΣΕΙΣ ΓΙΑ ΤΗΝ ΔΟΛΟΦΟΝΙΑ ΤΟΥ ΖΕΡΑΡ ΛΕΜΠΟΒΙΣΙ</t>
  </si>
  <si>
    <t xml:space="preserve">Η ΚΟΙΝΩΝΙΑ ΤΟΥ ΘΕΑΜΑΤΟΣ</t>
  </si>
  <si>
    <t xml:space="preserve">ΕΚΔΟΤΙΚΗ ΘΕΣΣΑΛΟΝΙΚΗΣ</t>
  </si>
  <si>
    <t xml:space="preserve">1-ΝΤΟ-Ι</t>
  </si>
  <si>
    <t xml:space="preserve">ΣΑΜ ΝΤΟΛΓΚΟΦ</t>
  </si>
  <si>
    <t xml:space="preserve">Η ΕΠΙΚΑΙΡΟΤΗΤΑ ΤΩΝ ΑΝΑΡΧΙΚΩΝ ΙΔΕΩΝ ΣΤΗ ΣΥΓΡΟΝΗ ΚΟΙΝΩΝΙΑ</t>
  </si>
  <si>
    <t xml:space="preserve">1-ΝΤΩ-Ι</t>
  </si>
  <si>
    <t xml:space="preserve">ΖΙΛ ΝΤΩΒΕ</t>
  </si>
  <si>
    <t xml:space="preserve">ΕΚΛΕΙΨΗ ΚΑΙ ΕΠΑΝΕΜΦΑΝΙΣΗ ΤΟΥ ΚΟΜΜΟΥΝΙΣΤΙΚΟΥ ΚΟΜΜΑΤΟΣ</t>
  </si>
  <si>
    <t xml:space="preserve">1-ΠΑΠ-Ι</t>
  </si>
  <si>
    <t xml:space="preserve">ΓΙΑΝΝΗΣ ΠΑΠΑΔΑΤΟΣ</t>
  </si>
  <si>
    <t xml:space="preserve">ΖΗΤΗΜΑΤΑ ΜΕΤΑΒΑΣΗΣ ΣΤΟΝ ΣΟΣΙΑΛΙΣΜΟ</t>
  </si>
  <si>
    <t xml:space="preserve">ΑΙΧΜΗ</t>
  </si>
  <si>
    <t xml:space="preserve">1-ΠΑΡ-1</t>
  </si>
  <si>
    <t xml:space="preserve">ΣΥΛΛΟΓΙΚΟ</t>
  </si>
  <si>
    <t xml:space="preserve">ΤΕΣΣΕΡΙΣ ΕΝΝΟΙΕΣ ΤΟΥ ΠΑΡΟΝΤΟΣ</t>
  </si>
  <si>
    <t xml:space="preserve">TWOPLY</t>
  </si>
  <si>
    <t xml:space="preserve">1-ΠΑΣ-1</t>
  </si>
  <si>
    <t xml:space="preserve">ΠΑΣΟΥΚΑΝΙΣ</t>
  </si>
  <si>
    <t xml:space="preserve">ΜΑΡΞΙΣΜΟΣ ΚΑΙ ΔΙΚΑΙΟ</t>
  </si>
  <si>
    <t xml:space="preserve">1-ΠΟΛ1</t>
  </si>
  <si>
    <t xml:space="preserve">Φ.Γ. ΠΟΛΙΑΝΣΚΙ</t>
  </si>
  <si>
    <t xml:space="preserve">Ο ΣΟΣΙΑΛΙΣΜΟΣ ΚΑΙ Ο ΣΥΓΧΡΟΝΟΣ ΑΝΑΡΧΙΣΜΟΣ</t>
  </si>
  <si>
    <t xml:space="preserve">1-ΠΟΛ-Ι</t>
  </si>
  <si>
    <t xml:space="preserve">ΚΑΡΛ ΠΟΛΑΝΪΥ</t>
  </si>
  <si>
    <t xml:space="preserve">Ο ΜΕΓΑΛΟΣ ΜΕΤΑΣΧΗΜΑΤΙΣΜΟΣ</t>
  </si>
  <si>
    <t xml:space="preserve">ΖΩΡΖ ΠΟΛΙΤΖΕΡ</t>
  </si>
  <si>
    <t xml:space="preserve">ΜΑΡΞΙΣΜΟΣ ΚΑΙ ΨΥΧΑΝΑΛΥΣΗ</t>
  </si>
  <si>
    <t xml:space="preserve">ΚΟΡΟΤΖΗ</t>
  </si>
  <si>
    <t xml:space="preserve">1-ΠΟΤ-1</t>
  </si>
  <si>
    <t xml:space="preserve">Β.Α. ΠΟΤΣΕΠΚΟ</t>
  </si>
  <si>
    <t xml:space="preserve">Ο ΛΕΝΙΝ ΚΑΙ ΤΑ ΠΡΟΒΛΗΜΑΤΑ ΤΗΣ ΠΑΓΚΟΣΜΙΑΣ ΕΠΑΝΑΣΤΑΤΙΚΗΣ ΔΙΑΔΙΚΑΣΙΑΣ</t>
  </si>
  <si>
    <t xml:space="preserve">1-ΡΑΙ-1</t>
  </si>
  <si>
    <t xml:space="preserve">ΖΑΚ ΡΑΝΣΙΕΡ</t>
  </si>
  <si>
    <t xml:space="preserve">ΕΝΑΣ ΚΑΦΕΣ ΜΕ ΤΟΝ ΖΑΚ ΡΑΝΣΙΕΡ</t>
  </si>
  <si>
    <t xml:space="preserve">1-ΡΙΝ-Ι</t>
  </si>
  <si>
    <t xml:space="preserve">ΡΙΝΤΙΑ</t>
  </si>
  <si>
    <t xml:space="preserve">ΟΙΚΟΝΟΜΙΚΑ ΠΡΟΒΛΗΜΑΤΑ ΤΟΥ ΚΑΠΙΤΑΛΙΣΜΟΥ ΣΤΗ ΣΥΓΧΡΟΝΗ ΕΠΟΧΗ</t>
  </si>
  <si>
    <t xml:space="preserve">1-ΡΟΚ-1</t>
  </si>
  <si>
    <t xml:space="preserve">ΡΟΥΝΤΟΛΦ ΡΟΚΕΡ</t>
  </si>
  <si>
    <t xml:space="preserve">ΕΘΝΙΚΙΣΜΟΣ ΚΑΙ ΠΟΛΙΤΙΣΜΟΣ Γ</t>
  </si>
  <si>
    <t xml:space="preserve">1-ΡΟΚ-Ι</t>
  </si>
  <si>
    <t xml:space="preserve">ΕΘΝΙΚΙΣΜΟΣ ΚΑΙ ΠΟΛΙΤΙΣΜΟΣ Α</t>
  </si>
  <si>
    <t xml:space="preserve">ΕΘΝΙΚΙΣΜΟΣ ΚΑΙ ΠΟΛΙΤΙΣΜΟΣ Β</t>
  </si>
  <si>
    <t xml:space="preserve">1-ΣΑΝ-Ι</t>
  </si>
  <si>
    <t xml:space="preserve">ΤΖ. ΣΑΝΓΚΟΥΙΝΕΤΙ</t>
  </si>
  <si>
    <t xml:space="preserve">ΠΕΡΙ ΤΡΟΜΟΚΡΑΤΙΑΣ ΚΑΙ ΚΡΑΤΟΥΣ</t>
  </si>
  <si>
    <t xml:space="preserve">1-ΣΑΠ-Ι</t>
  </si>
  <si>
    <t xml:space="preserve">ΖΑΚ ΣΑΠΙΡ</t>
  </si>
  <si>
    <t xml:space="preserve">ΕΡΓΑΤΕΣ ΚΑΙ ΕΡΓΑΣΙΑΚΕΣ ΣΧΕΣΕΙΣ ΣΤΗ ΡΩΣΙΑ</t>
  </si>
  <si>
    <t xml:space="preserve">1-ΣΑΡ-Ι</t>
  </si>
  <si>
    <t xml:space="preserve">ΖΑΝ ΠΩΛ ΣΑΡΤΡ</t>
  </si>
  <si>
    <t xml:space="preserve">ΠΟΛΙΤΙΚΗ ΕΞΟΥΣΙΑ ΚΑΙ ΔΙΑΝΟΟΥΜΕΝΟΙ</t>
  </si>
  <si>
    <t xml:space="preserve">ΔΑΜΙΑΝΟΣ</t>
  </si>
  <si>
    <t xml:space="preserve">Ο ΥΠΑΡΞΙΣΜΟΣ ΕΙΝΑΙ ΑΝΘΡΩΠΙΣΜΟΣ</t>
  </si>
  <si>
    <t xml:space="preserve">1-ΣΚΑ-Ι</t>
  </si>
  <si>
    <t xml:space="preserve">Α. ΣΚΑΜΠΑΡΔΩΝΗΣ- Κ. ΤΖΑΝΗΣ</t>
  </si>
  <si>
    <t xml:space="preserve">ΣΤΡΑΤΗΓΙΚΑ ΖΗΤΗΜΑΤΑ ΤΗΣ ΕΠΑΝΑΣΤΑΣΗΣ ΤΗΝ ΕΛΛΑΔΑ</t>
  </si>
  <si>
    <t xml:space="preserve">1-ΣΥΛ-1</t>
  </si>
  <si>
    <t xml:space="preserve">Η ΚΡΙΤΙΚΗ ΘΕΩΡΙΑ ΣΗΜΕΡΑ</t>
  </si>
  <si>
    <t xml:space="preserve">ΘΕΩΡΙΕΣ ΤΗΣ ΠΟΛΙΤΙΚΗΣ ΚΑΙ ΤΟΥ ΚΡΑΤΟΥΣ- HOBBES, LOCKE, ROUSSEAU, KANT, HEGEL</t>
  </si>
  <si>
    <t xml:space="preserve">1-ΣΥΛ-Ι</t>
  </si>
  <si>
    <t xml:space="preserve">ΚΟΙΝΟΤΗΤΑ, ΚΟΙΝΩΝΙΑ ΚΑΙ ΙΔΕΟΛΟΓΙΑ</t>
  </si>
  <si>
    <t xml:space="preserve">ΑΣΤΙΚΗ ΚΑΙ ΠΕΡΙΦΕΡΕΙΑΚΗ ΑΝΑΠΤΥΞΗ</t>
  </si>
  <si>
    <t xml:space="preserve">ΧΟΜΠΣΜΠΑΟΥΜ, ΧΑΜΠΕΡΜΑΣ, ΝΤΑΡΕΝΤΟΡΦ, ΑΡΡΙΓΚΙ, ΒΑΛΕΡΣΤΑΙΝ, ΤΕΛΟ, ΒΑΚΚΑ, ΝΕ ΤΣΕΚΚΟ</t>
  </si>
  <si>
    <t xml:space="preserve">Η ΕΠΟΜΕΝΗ ΗΜΕΡΑ ΜΕΤΑ ΤΗΝ ΠΡΩΣΗ ΤΟΥ “ΥΠΑΡΚΤΟΥ ΣΟΣΙΑΛΙΣΜΟΥ”</t>
  </si>
  <si>
    <t xml:space="preserve">ΠΑΡΑΤΗΡΗΤΗΣ</t>
  </si>
  <si>
    <t xml:space="preserve">ΖΝΕΤ</t>
  </si>
  <si>
    <t xml:space="preserve">ΤΟ ΠΝΕΥΜΑ ΤΗΣ ΑΝΤΙΣΤΑΣΗΣ ΖΕΙ</t>
  </si>
  <si>
    <t xml:space="preserve">ΤΖΑΚΟΜΟ ΝΤ' ΑΛΙΖΑ</t>
  </si>
  <si>
    <t xml:space="preserve">ΤΟ ΛΕΞΙΛΟΓΙΟ ΤΗΣ ΑΠΟΑΝΑΠΤΥΞΗΣ</t>
  </si>
  <si>
    <t xml:space="preserve">FRANK HARRISON-JOHN CLARK-STEPHEN SCHECTER</t>
  </si>
  <si>
    <t xml:space="preserve">ΕΞΟΥΣΙΑ ΚΑΙ ΑΡΝΗΣΗ</t>
  </si>
  <si>
    <t xml:space="preserve">1-ΤΑΙ-Ι</t>
  </si>
  <si>
    <t xml:space="preserve">ΚΑΡΛΟΣ ΤΑΙΜΠΟ</t>
  </si>
  <si>
    <t xml:space="preserve">ΝΑ ΞΑΝΑΣΚΕΦΤΟΥΜΕ ΤΗΝ ΑΝΑΡΧΙΑ</t>
  </si>
  <si>
    <t xml:space="preserve">Η ΠΡΟΤΑΣΗ ΤΗΣ ΑΠΟΑΝΑΠΤΥΞΗΣ</t>
  </si>
  <si>
    <t xml:space="preserve">1-ΤΕΡ-1</t>
  </si>
  <si>
    <t xml:space="preserve">ΦΩΤΗΣ ΤΕΡΖΑΚΗΣ (ΕΠΙΜ.)</t>
  </si>
  <si>
    <t xml:space="preserve">ΜΕΤΑΜΑΡΞΙΣΤΙΚΑ ΡΕΥΜΑΤΑ ΣΤΗΝ ΑΙΣΘΗΤΙΚΗ ΘΕΩΡΙΑ ΤΗΣ ΛΟΓΟΤΕΧΝΙΑΣ</t>
  </si>
  <si>
    <t xml:space="preserve">1-ΤΖΟ-Ι</t>
  </si>
  <si>
    <t xml:space="preserve">ΣΟΥΝ ΤΖΟΥ</t>
  </si>
  <si>
    <t xml:space="preserve">Η ΤΕΧΝΗ ΤΟΥ ΠΟΛΕΜΟΥ</t>
  </si>
  <si>
    <t xml:space="preserve">1-ΤΟΦ-Ι</t>
  </si>
  <si>
    <t xml:space="preserve">ΑΛΒΙΝ ΤΟΦΛΕΡ</t>
  </si>
  <si>
    <t xml:space="preserve">ΠΟΛΕΜΟΣ ΚΑΙ ΑΝΤΙΠΟΛΕΜΟΣ</t>
  </si>
  <si>
    <t xml:space="preserve">1-ΤΡΟ-Ι</t>
  </si>
  <si>
    <t xml:space="preserve">Λ. ΤΡΟΤΣΚΙ</t>
  </si>
  <si>
    <t xml:space="preserve">ΤΑ ΕΓΚΛΗΜΑΤΑ ΤΟΥ ΣΤΑΛΙΝ</t>
  </si>
  <si>
    <t xml:space="preserve">ΠΡΟΜΗΘΕΑΣ</t>
  </si>
  <si>
    <t xml:space="preserve">ΚΕΙΜΕΝΑ ΓΙΑ ΤΟ ΣΤΑΛΙΝΙΣΜΟ</t>
  </si>
  <si>
    <t xml:space="preserve">ΜΑΡΞΙΣΤΙΚΗ ΦΩΝΗ</t>
  </si>
  <si>
    <t xml:space="preserve">Ο ΕΜΦΥΛΙΟΣ ΠΟΛΕΜΟΣ ΣΤΗΝ ΙΣΠΑΝΙΑ</t>
  </si>
  <si>
    <t xml:space="preserve">ΣΤΟΧΟΙ</t>
  </si>
  <si>
    <t xml:space="preserve">ΙΜΠΕΡΙΑΛΙΣΤΙΚΟΣ ΠΟΛΕΜΟΣ ΚΑΙ ΠΑΓΚΟΣΜΙΑ ΕΠΑΝΑΣΤΑΣΗ</t>
  </si>
  <si>
    <t xml:space="preserve">ΕΡΓΑΤΙΚΗ ΠΡΩΤΟΠΟΡΙΑ</t>
  </si>
  <si>
    <t xml:space="preserve">1-ΤΣΕ-Ι</t>
  </si>
  <si>
    <t xml:space="preserve">ΟΥΜΠΕΡΤΟ ΤΣΕΡΟΝΙ</t>
  </si>
  <si>
    <t xml:space="preserve">Η ΣΚΕΨΗ ΤΟΥ ΜΑΡΞ</t>
  </si>
  <si>
    <t xml:space="preserve">1-ΤΣΟ-Ι</t>
  </si>
  <si>
    <t xml:space="preserve">ΝΟΑΜ ΤΣΟΜΣΚΙ</t>
  </si>
  <si>
    <t xml:space="preserve">Η ΒΙΟΜΗΧΑΝΙΑ ΚΑΤΑΣΚΕΥΗΣ ΥΠΗΚΟΩΝ</t>
  </si>
  <si>
    <t xml:space="preserve">ΠΡΟΠΑΓΑΝΔΑ ΣΤΑ ΜΕΣΑ ΜΑΖΙΚΗΣ ΕΠΙΚΟΙΝΩΝΙΑΣ</t>
  </si>
  <si>
    <t xml:space="preserve">ΠΡΙΣΜΑ</t>
  </si>
  <si>
    <t xml:space="preserve">ΚΕΡΔΟΣ ΚΑΙ ΠΟΛΙΤΗΣ</t>
  </si>
  <si>
    <t xml:space="preserve">ΚΑΣΤΑΝΙΩΤΗ</t>
  </si>
  <si>
    <t xml:space="preserve">1-ΦΙΣ-I</t>
  </si>
  <si>
    <t xml:space="preserve">ΕΡΝΣ ΦΙΣΕΡ</t>
  </si>
  <si>
    <t xml:space="preserve">ΤΟ ΣΟΣΙΑΛΙΣΤΙΚΟ ΟΝΕΙΡΟ</t>
  </si>
  <si>
    <t xml:space="preserve">1-ΦΟΣ-I</t>
  </si>
  <si>
    <t xml:space="preserve">ΟΥΪΛΛΙΑΜ ΦΟΣΤΕΡ</t>
  </si>
  <si>
    <t xml:space="preserve">Η ΙΣΤΟΡΙΑ ΤΩΝ ΔΙΕΘΝΩΝ Α'</t>
  </si>
  <si>
    <t xml:space="preserve">Η ΙΣΤΟΡΙΑ ΤΩΝ ΔΙΕΘΝΩΝ Β'</t>
  </si>
  <si>
    <t xml:space="preserve">1-ΦΟΥ-I</t>
  </si>
  <si>
    <t xml:space="preserve">ΛΟΥΝΤΒΙΧ ΦΟΫΕΡΜΠΑΧ</t>
  </si>
  <si>
    <t xml:space="preserve">ΓΙΑ ΤΗΝ ΚΡΙΤΙΚΗ ΤΗΣ ΧΕΓΚΕΛΙΑΝΗΣ ΦΙΛΟΣΟΦΙΑΣ</t>
  </si>
  <si>
    <t xml:space="preserve">ΓΕΡΟΝΤΙΔΗΣ</t>
  </si>
  <si>
    <t xml:space="preserve">1-ΦΟΥ-Ι</t>
  </si>
  <si>
    <t xml:space="preserve">ΜΙΣΕΛ ΦΟΥΚΟ</t>
  </si>
  <si>
    <t xml:space="preserve">ΕΞΟΥΣΙΑ, ΓΝΩΣΗ, ΗΘΙΚΗ</t>
  </si>
  <si>
    <t xml:space="preserve">1-ΦΟΥ-ΙΙ</t>
  </si>
  <si>
    <t xml:space="preserve">Η ΜΙΚΡΟΦΥΣΙΚΗ ΤΗΣ ΕΞΟΥΣΙΑΣ</t>
  </si>
  <si>
    <t xml:space="preserve">1-ΦΡΟ-I</t>
  </si>
  <si>
    <t xml:space="preserve">ΕΡΙΧ ΦΡΟΜ</t>
  </si>
  <si>
    <t xml:space="preserve">ΣΟΣΙΑΛΙΣΤΙΚΟΣ ΟΥΜΑΝΙΣΜΟΣ</t>
  </si>
  <si>
    <t xml:space="preserve">1-ΧΑΙ-1</t>
  </si>
  <si>
    <t xml:space="preserve">ΜΙΧΑΕΛ ΧΑΪΝΡΙΧ</t>
  </si>
  <si>
    <t xml:space="preserve">ΤΟ ΚΕΦΑΛΑΙΟ ΤΟΥ ΚΡΑΛ ΜΑΡΞ. ΕΙΣΑΓΩΓΗ ΣΤΟΥΣ ΤΡΕΙΣ ΤΟΜΟΥΣ</t>
  </si>
  <si>
    <t xml:space="preserve">1-ΧΟΡ-Ι</t>
  </si>
  <si>
    <t xml:space="preserve">ΜΑΞ ΧΟΡΚΧΑΪΜΕΡ</t>
  </si>
  <si>
    <t xml:space="preserve">ΦΙΛΟΣΟΦΙΚΟ ΣΗΜΕΙΩΜΑΤΑΡΙΟ</t>
  </si>
  <si>
    <t xml:space="preserve">1-GIR-1</t>
  </si>
  <si>
    <t xml:space="preserve">RENE GIRARD</t>
  </si>
  <si>
    <t xml:space="preserve">Η ΜΙΜΗΤΙΚΗ ΕΠΙΘΥΜΙΑ ΣΤΟ ΥΠΟΓΕΙΟ - ΔΙΑΛΟΓΟΣ ΜΕ ΤΟΝ Κ. ΚΑΣΤΟΡΙΑΔΗ</t>
  </si>
  <si>
    <t xml:space="preserve">ΠΛΗΘΟΣ</t>
  </si>
  <si>
    <t xml:space="preserve">1-ΤΣΙ-1</t>
  </si>
  <si>
    <t xml:space="preserve">ΕΤΟΡΕ ΤΣΙΝΕΝΑ</t>
  </si>
  <si>
    <t xml:space="preserve">Ο ΆΛΛΟΣ ΜΑΡΞ</t>
  </si>
  <si>
    <t xml:space="preserve">ΕΚΔΟΣΕΙΣ ΤΩΝ ΣΥΝΑΔΕΛΦΩΝ</t>
  </si>
  <si>
    <t xml:space="preserve">ΕΤΟΡΕ ΤΣΙΝΕΛΑ</t>
  </si>
  <si>
    <t xml:space="preserve">1-FOU-1</t>
  </si>
  <si>
    <t xml:space="preserve">Ο ΜΕΓΑΛΟΣ ΕΓΚΛΕΙΣΜΟΣ - ΤΟ ΠΕΙΡΑΜΑ ΤΗΣ ΟΜΑΔΑΣ ΠΛΗΡΟΦΟΡΗΣΗΣ ΓΙΑ ΤΙΣ ΦΥΛΑΚΕΣ</t>
  </si>
  <si>
    <t xml:space="preserve">ΛΗΣΤΑΡΧΑΙΟΙ</t>
  </si>
  <si>
    <t xml:space="preserve">αριθμός καταχώρησης</t>
  </si>
  <si>
    <t xml:space="preserve">συγγραφέας</t>
  </si>
  <si>
    <t xml:space="preserve">διαθεσιμότητα</t>
  </si>
  <si>
    <t xml:space="preserve">1-LEN-1</t>
  </si>
  <si>
    <t xml:space="preserve">LENIN IST KAPUTT!</t>
  </si>
  <si>
    <t xml:space="preserve">1-ΑΔΑ-1</t>
  </si>
  <si>
    <t xml:space="preserve">ΓΙΩΡΓΟΣ ΑΔΑΜΙΔΗΣ</t>
  </si>
  <si>
    <t xml:space="preserve">ΕΛΛΑΔΑ ΟΠΩς ΑΡΖΕΝΤΙΝΑ!</t>
  </si>
  <si>
    <t xml:space="preserve">ΣΥΝΕΚΔΟΣΗ ΑΦΡΙΚΗ ΚΑΙ ΑΡΑΒΙΚΗ ΑΝΑΤΟΛΗ ΚΑΙ ΠΕΡΙΟΔΙΚΟ ΚΡΙΣΗ</t>
  </si>
  <si>
    <t xml:space="preserve">ΓΙΩΡΓΟΣ ΑΔΑΜΙΔΗΣ Κ.Α.</t>
  </si>
  <si>
    <t xml:space="preserve">ΠΕΤΡΕΛΑΙΑ&amp; ΕΠΑΝΑΣΤΑΣΗ</t>
  </si>
  <si>
    <t xml:space="preserve">ΑΦΡΙΚΗ ΚΑΙ ΑΡΑΒΙΚΗ ΑΝΑΤΟΛΗ ΠΑΓΚΛΗΡΙΚΗ-ΠΑΛΛΑΙΚΗ ΑΓΩΝΙΣΤΙΚΗ ΚΙΝΗΣΗ</t>
  </si>
  <si>
    <t xml:space="preserve">1-ΑΘΑ-1</t>
  </si>
  <si>
    <t xml:space="preserve">ΔΗΜ. Σ. ΑΘΑΝΑΣΟΠΟΥΛΟΣ</t>
  </si>
  <si>
    <t xml:space="preserve">Η ΕΛΛΗΝΙΚΗ ΔΙΟΙΚΗΣΗ</t>
  </si>
  <si>
    <t xml:space="preserve">ΠΑΠΑΖΗΣΗΣ</t>
  </si>
  <si>
    <t xml:space="preserve">1-ΑΛΕ-1</t>
  </si>
  <si>
    <t xml:space="preserve">ΑΡΗΣ ΑΛΕΞΑΝΔΡΟΥ</t>
  </si>
  <si>
    <t xml:space="preserve">Η ΕΞΕΓΕΡΣΗ ΤΗΣ ΚΡΟΣΤΑΝΔΗΣ</t>
  </si>
  <si>
    <t xml:space="preserve">1-ΑΝΑ-1</t>
  </si>
  <si>
    <t xml:space="preserve">ΓΡΗΓΟΡΗΣ ΑΝΑΝΙΑΔΗΣ</t>
  </si>
  <si>
    <t xml:space="preserve">ΙΔΕΑ, ΑΠΟΦΑΣΗ, ΠΟΛΙΤΙΚΗ. ΤΡΙΑ ΔΟΚΙΜΙΑ ΓΙΑ ΤΟΝ CARL SCHMITT</t>
  </si>
  <si>
    <t xml:space="preserve">1-ΑΝΔ-1</t>
  </si>
  <si>
    <t xml:space="preserve">ΜΑΝΩΛΗΣ ΑΝΔΡΙΩΤΑΚΗΣ</t>
  </si>
  <si>
    <t xml:space="preserve">ΠΟΛΙΤΙΣΜΙΚΟΣ ΑΚΤΙΒΙΣΜΟΣ. H ΝΑΟΜΙ ΚΛΑΙΝ, Ο ΚΟΣΜΟΣ ΤΩΝ ΛΟΓΟΤΥΠΩΝ ΚΑΙ ΟΙ ΜΕΤΑΜΟΝΤΕΡΝΟΙ ΑΡΝΗΤΕΣ ΤΟΥ ΚΑΠΙΤΑΛΙΣΜΟΥ</t>
  </si>
  <si>
    <t xml:space="preserve">Α. ΑΝΔΡΙΑΝΟΠΟΥΛΟΣ- Ν. ΚΟΤΖΙΑΣ-Γ. ΠΑΠΑΔΑΤΟΣ</t>
  </si>
  <si>
    <t xml:space="preserve">ΝΕΟΛΑΙΑ ΚΑΙ ΚΟΙΝΩΝΙΚΗ ΕΞΕΛΙΞΗ 14ο ΦΕΣΤΙΒΑΛ ΚΝΕ-ΟΔΗΓΗΤΗ</t>
  </si>
  <si>
    <t xml:space="preserve">ΟΔΗΓΗΤΗΣ</t>
  </si>
  <si>
    <t xml:space="preserve">ANTI-IMP 1</t>
  </si>
  <si>
    <t xml:space="preserve">ΓΕΝΙΚΕΣ ΘΕΣΕΙΣ ΕΝΑΝΤΙΟΝ ΤΟΥ ΕΛΛΗΝΙΚΟΥ ΙΜΠΕΡΙΑΛΙΣΜΟΥ. ΣΥΛΛΟΓΗ ΚΕΙΜΕΝΩΝ</t>
  </si>
  <si>
    <t xml:space="preserve">1-ΑΡΣ-1</t>
  </si>
  <si>
    <t xml:space="preserve">ΓΕΡΑΣΙΜΟΣ ΑΡΣΕΝΗΣ</t>
  </si>
  <si>
    <t xml:space="preserve">ΠΟΛΙΤΙΚΗ ΚΑΤΑΘΕΣΗ</t>
  </si>
  <si>
    <t xml:space="preserve">1-ΑΣΥ-1</t>
  </si>
  <si>
    <t xml:space="preserve">ΕΚΔΟΤΙΚΗ ΟΜΑΔΑ Α/ΣΥΝΕΧΕΙΑ</t>
  </si>
  <si>
    <t xml:space="preserve">ΓΙΑ ΤΗΝ ΚΡΙΣΗ</t>
  </si>
  <si>
    <t xml:space="preserve">ΕΚΔΟΣΕΙΣ Α/ΣΥΝΕΧΕΙΑ</t>
  </si>
  <si>
    <t xml:space="preserve">ΑΣΥΜΜΕΤΡΗ ΑΠΕΙΛΗ</t>
  </si>
  <si>
    <t xml:space="preserve">Ο ΔΙΑΒΟΛΟΣ ΣΤΗ ΣΑΡΚΑ ΤΟΥΣ: ΤΑ ΑΠΟΛΩΛΟΤΑ ΠΡΟΒΑΤΑ ΤΟΥ ΠΛΗΒΕΙΑΚΟΥ ΧΡΙΣΤΙΑΝΙΣΜΟΥ</t>
  </si>
  <si>
    <t xml:space="preserve">ΣΥΛΛΟΓΗ ΚΕΙΜΕΝΩΝ ΑΠΡΙΛΙΟΣ 2013</t>
  </si>
  <si>
    <t xml:space="preserve">1-ΑΥΤ-1</t>
  </si>
  <si>
    <t xml:space="preserve">ΑΥΤΟΝΟΜΗ ΠΟΛΗ</t>
  </si>
  <si>
    <t xml:space="preserve">ΕΘΝΙΚΕΣ ΚΑΙ ΥΠΕΡΕΘΝΙΚΕΣ ΤΑΥΤΟΤΗΤΕΣ</t>
  </si>
  <si>
    <t xml:space="preserve">1-ΒΑΡ-1</t>
  </si>
  <si>
    <t xml:space="preserve">ΠΑΡΙΣ ΒΑΡΒΑΡΟΥΣΗΣ</t>
  </si>
  <si>
    <t xml:space="preserve">ΔΙΕΘΝΗΣ ΠΟΛΙΤΙΚΗ. ΜΙΑ ΙΣΤΟΡΙΚΗ ΠΡΟΣΕΓΓΙΣΗ ΤΗΣ ΜΕΛΕΤΗΣ ΤΩΝ ΔΙΕΘΝΩΝ ΣΧΕΣΕΩΝ</t>
  </si>
  <si>
    <t xml:space="preserve">ΣΑΚΚΟΥΛΑΣ</t>
  </si>
  <si>
    <t xml:space="preserve">ΟΡΕΣΤΗΣ ΒΑΡΚΑΡΟΛΗΣ</t>
  </si>
  <si>
    <t xml:space="preserve">ΔΗΜΙΟΥΡΓΙΚΕΣ ΑΝΤΙΣΤΑΣΕΙΣ ΚΑΙ ΑΝΤΙΕΞΟΥΣΙΑ</t>
  </si>
  <si>
    <t xml:space="preserve">ΚΑΦΕΝΕΙΟ. ΤΟ ΠΑΓΚΑΚΙ</t>
  </si>
  <si>
    <t xml:space="preserve">Η ΑΝΑΛΥΣΗ ΤΩΝ ΔΙΕΘΝΩΝ ΔΙΕΝΕΞΕΩΝ</t>
  </si>
  <si>
    <t xml:space="preserve">1-ΒΗΧ-1</t>
  </si>
  <si>
    <t xml:space="preserve">ΠΑΝΑΓΙΩΤΗΣ ΒΗΧΟΣ</t>
  </si>
  <si>
    <t xml:space="preserve">ΚΡΑΤΙΚΗ ΤΡΟΜΟΚΡΑΤΙΑ&amp; ΚΟΙΝΩΝΙΚΕΣ ΑΝΤΙΣΤΑΣΕΙΣ</t>
  </si>
  <si>
    <t xml:space="preserve">ΛΕΩΝ</t>
  </si>
  <si>
    <t xml:space="preserve">Ο ΡΟΛΟΣ ΤΩΝ ΛΑΪΚΩΝ ΜΑΖΩΝ ΚΑΙ ΤΗΣ ΠΡΟΣΩΠΙΚΟΤΗΤΑΣ ΣΤΗΝ ΙΣΤΟΡΙΑ</t>
  </si>
  <si>
    <t xml:space="preserve">ΛΑΪΝΑ</t>
  </si>
  <si>
    <t xml:space="preserve">1-ΒΛΑ-1</t>
  </si>
  <si>
    <t xml:space="preserve">ΝΙΚΟΣ ΒΛΑΝΤΗΣ/ΠΑΥΛΟΣ ΜΠΑΛΤΑΣ</t>
  </si>
  <si>
    <t xml:space="preserve">ΕΠΟΜΕΝΗ ΣΤΑΣΗ: ΧΑΜΕΝΕΣ ΛΕΩΦΟΡΟΙ</t>
  </si>
  <si>
    <t xml:space="preserve">1-ΒΟΥ-1</t>
  </si>
  <si>
    <t xml:space="preserve">ΚΩΝΣΤΑΝΤΙΝΟΣ ΒΟΥΔΟΥΡΗΣ</t>
  </si>
  <si>
    <t xml:space="preserve">ΜΑΘΗΜΑΤΑ ΠΟΛΙΤΙΚΗΣ ΦΙΛΟΣΟΦΙΑΣ</t>
  </si>
  <si>
    <t xml:space="preserve">1-ΓΑΒ-1</t>
  </si>
  <si>
    <t xml:space="preserve">ΑΚΗΣ ΓΑΒΡΙΗΛΙΔΗΣ</t>
  </si>
  <si>
    <t xml:space="preserve">Η ΑΘΕΡΑΠΕΥΤΗ ΝΕΚΡΟΦΙΛΙΑ ΤΟΥ ΡΙΖΟΣΠΑΣΤΙΚΟΥ ΠΑΤΡΙΩΤΙΣΜΟΥ</t>
  </si>
  <si>
    <t xml:space="preserve">1-ΓΑΛ-1</t>
  </si>
  <si>
    <t xml:space="preserve">ΚΩΣΤΑΣ ΓΑΛΑΝΟΠΟΥΛΟΣ</t>
  </si>
  <si>
    <t xml:space="preserve">Ο ΚΟΣΜΟΣ ΟΠΩΣ ΕΙΝΑΙ! Η ΑΝΘΡΩΠΙΝΗ ΦΥΣΗ ΣΤΟΝ ΚΛΑΣΙΚΟ ΑΝΑΡΧΙΣΜΟ ΚΑΙ Η ΜΕΤΑ_ΑΝΑΡΧΙΚΗ ΕΝΣΤΑΣΗ</t>
  </si>
  <si>
    <t xml:space="preserve">Η ΜΕΤΑΞΥ ΜΑΡΞ ΚΑΙ ΒΑΚΟΥΝΙΝΟΥ ΠΑΛΗ</t>
  </si>
  <si>
    <t xml:space="preserve">1-ΓΙΑ-1</t>
  </si>
  <si>
    <t xml:space="preserve">ΚΩΣΤΑΣ ΓΙΑΜΠΑΝΗΣ</t>
  </si>
  <si>
    <t xml:space="preserve">Η ΤΕΛΕΥΤΑΙΑ ΠΡΑΞΗ ΤΟΥ ΣΤΑΛΙΝΙΣΜΟΥ</t>
  </si>
  <si>
    <t xml:space="preserve">1-ΔΕΛ-1</t>
  </si>
  <si>
    <t xml:space="preserve">ΓΙΑΝΝΗΣ ΔΕΛΗΟΛΑΝΗΣ</t>
  </si>
  <si>
    <t xml:space="preserve">ΠΟΛΙΤΙΚΗ ΤΟΥ ΤΡΟΜΟΥ. ΑΜΕΡΙΚΑΝΙΚΟ ΣΙΝΕΜΑ ΤΡΟΜΟΥ ΚΑΙ ΠΡΟΠΑΓΑΝΔΑ ΣΤΟΝ 21ο ΑΙΩΝΑ</t>
  </si>
  <si>
    <t xml:space="preserve">ΚΑΙΡΟΣ. ΣΥΓΧΡΟΝΟΙ ΠΡΟΒΛΗΜΑΤΙΣΜΟΙ ΓΙΑ ΕΝΑΝ ΚΑΛΥΤΕΡΟ ΚΟΣΜΟ</t>
  </si>
  <si>
    <t xml:space="preserve">1-ΔΕΣ-1</t>
  </si>
  <si>
    <t xml:space="preserve">ΚΩΣΤΑΣ ΔΕΣΠΟΙΝΙΑΔΗΣ</t>
  </si>
  <si>
    <t xml:space="preserve">ΠΟΛΕΜΟΣ ΚΑΙ ΑΣΦΑΛΕΙΑ</t>
  </si>
  <si>
    <t xml:space="preserve">1-ΔΗΜ-1</t>
  </si>
  <si>
    <t xml:space="preserve">ΚΩΣΤΑΣ ΔΗΜΗΤΡΙΟΥ</t>
  </si>
  <si>
    <t xml:space="preserve">Ο Ι.Χ. ΑΝΘΡΩΠΟΣ ΚΑΙ ΟΙ ΥΠΟΘΑΛΑΣΣΙΕΣ ΑΡΤΗΡΙΕΣ ΤΟΥ. ΣΗΜΕΙΩΣΕΙΣ ΓΙΑ ΤΗΝ ΑΥΤΟΚΙΝΗΣΗ</t>
  </si>
  <si>
    <t xml:space="preserve">1-ΔΙΑ-1</t>
  </si>
  <si>
    <t xml:space="preserve">ΠΕΤΡΟΣ ΜΑΚΡΗΣ</t>
  </si>
  <si>
    <t xml:space="preserve">ΜΑΡΞΙΣΤΕΣ ΚΑΙ ΟΡΘΟΔΟΞΙΑ. ΔΙΑΛΟΓΟΣ Ή ΔΙΑΜΑΧΗ;</t>
  </si>
  <si>
    <t xml:space="preserve">ΕΠΙΚΑΙΡΟΤΗΤΑ</t>
  </si>
  <si>
    <t xml:space="preserve">SIMPLICISSIMUS</t>
  </si>
  <si>
    <t xml:space="preserve">ΔΕΛΤΙΟ ΠΑΡΕΚΒΑΤΙΚΩΝ ΣΥΜΠΕΡΙΦΟΡΩΝ 1</t>
  </si>
  <si>
    <t xml:space="preserve">1-ΔΟΞ-1</t>
  </si>
  <si>
    <t xml:space="preserve">ΚΥΡΚΟΣ ΔΟΞΙΑΔΗΣ</t>
  </si>
  <si>
    <t xml:space="preserve">ΚΟΙΝΩΝΙΑ, ΙΔΕΟΛΟΓΙΑ ΗΘΙΚΗ</t>
  </si>
  <si>
    <t xml:space="preserve">1-ΔΡΑ-1</t>
  </si>
  <si>
    <t xml:space="preserve">ΠΑΝΑΓΙΩΤΗΣ ΔΡΑΚΟΣ</t>
  </si>
  <si>
    <t xml:space="preserve">ΕΝΑΝΤΙΑ ΣΤΟ ΚΡΑΤΟΣ. ΤΟ ΑΝΟΙΧΤΟ ΠΕΡΑΣΜΑ ΣΤΗΝ ΚΟΙΝΩΝΙΚΗ ΑΠΕΛΕΥΘΕΡΩΣΗ</t>
  </si>
  <si>
    <t xml:space="preserve">ΝΑΥΤΙΛΟΣ</t>
  </si>
  <si>
    <t xml:space="preserve">1-ΕΛΕ-1</t>
  </si>
  <si>
    <t xml:space="preserve">ΑΓΓΕΛΟΣ ΕΛΕΦΑΝΤΗΣ</t>
  </si>
  <si>
    <t xml:space="preserve">Η ΕΠΑΓΓΕΛΙΑ ΤΗΣ ΑΔΥΝΑΤΗΣ ΕΠΑΝΑΣΤΑΣΗΣ</t>
  </si>
  <si>
    <t xml:space="preserve">1-ΖΑΧ-1</t>
  </si>
  <si>
    <t xml:space="preserve">ΑΙΜΙΛΙΟΣ ΖΑΧΑΡΕΑΣ</t>
  </si>
  <si>
    <t xml:space="preserve">Η ΑΡΙΣΤΕΡΑ ΚΑΙ Η ΟΙΚΟΝΟΜΙΚΗ ΚΡΙΣΗ</t>
  </si>
  <si>
    <t xml:space="preserve">1-ΗΛΙ-1</t>
  </si>
  <si>
    <t xml:space="preserve">ΗΛΙΑΣ ΗΛΙΟΥ- ΚΩΣΤΑΣ ΧΑΤΖΗΑΡΓΥΡΗ-ΝΙΚΟΣ ΠΑΝΟΥΣΗΣ</t>
  </si>
  <si>
    <t xml:space="preserve">ΠΟΛΥΕΘΝΙΚΑ ΥΠΕΡΜΟΝΟΠΩΛΙΑ</t>
  </si>
  <si>
    <t xml:space="preserve">GUTENBERG</t>
  </si>
  <si>
    <t xml:space="preserve">1-ΘΕΟ-1</t>
  </si>
  <si>
    <t xml:space="preserve">Ο ΑΜΕΡΙΚΑΝΙΚΟΣ ΙΜΠΕΡΙΑΛΙΣΜΟΣ ΤΟ ΚΥΚΝΕΙΟΝ ΑΣΜΑ ΤΟΥ ΚΑΠΙΤΑΛΙΣΜΟΥ</t>
  </si>
  <si>
    <t xml:space="preserve">1-ΙΜΡ-1</t>
  </si>
  <si>
    <t xml:space="preserve">ΠΑΝΑΓΙΩΤΗΣ ΙΜΡΙΩΤΗΣ</t>
  </si>
  <si>
    <t xml:space="preserve">ΗΦΙΛΟΣΟΦΙΑ ΤΟΥ ΚΑΝΤ</t>
  </si>
  <si>
    <t xml:space="preserve">ΔΙΟΓΕΝΗΣ</t>
  </si>
  <si>
    <t xml:space="preserve">1-ΙΣΤ-1</t>
  </si>
  <si>
    <t xml:space="preserve">ΙΝΣΤΙΤΟΥΤΟ ΣΤΡΑΤΗΓΙΚΩΝ ΚΑΙ ΑΝΑΠΤΥΞΙΑΚΩΝ ΜΕΛΕΤΩΝ (ΙΣΤΑΜΕ)</t>
  </si>
  <si>
    <t xml:space="preserve">ΔΙΑΛΟΓΟΣ ΓΙΑ ΤΗΝ ΑΡΙΣΤΕΡΑ</t>
  </si>
  <si>
    <t xml:space="preserve">ΙΣΤΑΜΕ</t>
  </si>
  <si>
    <t xml:space="preserve">1-ΚΑΒ-1</t>
  </si>
  <si>
    <t xml:space="preserve">ΚΩΝΣΤΑΝΤΙΝΟΣ ΚΑΒΟΥΛΑΚΟΣ (ΕΠΙΜ.)</t>
  </si>
  <si>
    <t xml:space="preserve">ΚΡΙΤΙΚΗ ΘΕΩΡΙΑ: ΠΑΡΑΔΟΣΗ ΚΑΙ ΠΡΟΟΠΤΙΚΕΣ</t>
  </si>
  <si>
    <t xml:space="preserve">1-ΚΑΛ-1</t>
  </si>
  <si>
    <t xml:space="preserve">ΚΩΣΤΑΣ Θ. ΚΑΛΦΟΠΟΥΛΟΣ</t>
  </si>
  <si>
    <t xml:space="preserve">ΣΤΗΝ ΕΠΟΧΗ ΤΗΣ ΠΕΡΙΠΛΑΝΗΣΗΣ</t>
  </si>
  <si>
    <t xml:space="preserve">1-ΚΑΡ-1</t>
  </si>
  <si>
    <t xml:space="preserve">ΓΙΩΡΓΟΣ ΚΑΡΑΜΠΕΛΙΑΣ</t>
  </si>
  <si>
    <t xml:space="preserve">ΟΥΤΕ ΘΕΟΣ ΟΥΤΕ ΙΣΤΟΡΙΑ</t>
  </si>
  <si>
    <t xml:space="preserve">ΜΚΡΟΜΕΣΑΙΑ ΔΗΜΟΚΡΑΤΙΑ</t>
  </si>
  <si>
    <t xml:space="preserve">ΚΡΙΣΗ ΤΟΥ ΚΕΦΑΛΑΙΟΥ ΚΑΙ ΑΥΤΟΝΟΜΙΑ</t>
  </si>
  <si>
    <t xml:space="preserve">1-ΚΑΡ-2</t>
  </si>
  <si>
    <t xml:space="preserve">ΣΥΓΧΡΟΝΟΣ ΚΑΠΙΤΑΛΙΣΜΟΣ ΚΑΙ ΕΠΑΝΑΣΤΑΤΙΚΟ ΥΠΟΚΕΙΜΕΝΟ</t>
  </si>
  <si>
    <t xml:space="preserve">1-ΚΑΣ-1</t>
  </si>
  <si>
    <t xml:space="preserve">ΚΟΡΝΗΛΙΟΣ ΚΑΣΤΟΡΙΑΔΗΣ</t>
  </si>
  <si>
    <t xml:space="preserve">Η “ΟΡΘΟΛΟΓΙΚΟΤΗΤΑ” ΤΟΥ ΚΑΠΙΤΑΛΙΣΜΟΥ</t>
  </si>
  <si>
    <t xml:space="preserve">ΥΨΙΛΟΝ/ΒΙΒΛΙΑ</t>
  </si>
  <si>
    <t xml:space="preserve">ΣΤΟ RADIO LIBERTAIRE. ΣΥΖΗΤΩΝΤΑΣ ΜΕ ΓΑΛΛΟΥΣ ΑΝΑΡΧΙΚΟΥΣ ΣΤΟ ΕΛΕΥΘΕΡΙΑΚΟ ΡΑΔΙΟΦΩΝΟ</t>
  </si>
  <si>
    <t xml:space="preserve">Η ΠΕΙΡΑ ΤΟΥ ΕΡΓΑΤΙΚΟΥ ΚΙΝΗΜΑΤΟΣ. ΠΡΟΛΕΤΑΡΙΑΤΟ ΚΑΙ ΟΡΓΑΝΩΣΗ</t>
  </si>
  <si>
    <t xml:space="preserve">ΜΠΡΟΣΤΑ ΣΤΟΝ ΠΟΛΕΜΟ</t>
  </si>
  <si>
    <t xml:space="preserve">ΔΗΜΟΚΡΑΤΙΑ &amp; ΣΧΕΤΙΚΣΜΟΣ</t>
  </si>
  <si>
    <t xml:space="preserve">Η ΔΥΝΑΤΟΤΗΤΑ ΜΙΑΣ ΑΥΤΟΝΟΜΗΣ ΚΟΙΝΩΝΙΑΣ. ΜΙΑ ΔΙΑΛΕΞΗ ΚΑΙ ΔΥΟ ΣΥΝΕΝΤΕΥΞΕΙΣ ΣΤΗ ΛΑΤΙΝΙΚΗ ΑΜΕΡΙΚΗ</t>
  </si>
  <si>
    <t xml:space="preserve">Η ΑΝΟΔΟΣ ΤΗΣ ΑΣΗΜΑΝΤΟΤΗΤΑΣ</t>
  </si>
  <si>
    <t xml:space="preserve">Η ΕΛΛΗΝΙΚΗ ΙΔΙΑΙΤΕΡΟΤΗΤΑ ΤΟΜ. Α' ΑΠΟ ΤΟΝ ΟΜΗΡΟ ΣΤΟΝ ΗΡΑΚΛΕΙΤΟ</t>
  </si>
  <si>
    <t xml:space="preserve">Η ΕΛΛΗΝΙΚΗ ΙΔΙΑΙΤΕΡΟΤΗΤΑ ΤΟΜ. Γ΄ ΘΟΥΚΙΔΙΔΗΣ, Η ΙΣΧΥΣ ΚΑΙ ΤΟ ΔΙΚΑΙΟ</t>
  </si>
  <si>
    <t xml:space="preserve">1-ΚΑΤ-1</t>
  </si>
  <si>
    <t xml:space="preserve">ΔΗΜΗΤΡΗΣ ΚΑΤΣΟΡΙΔΑΣ</t>
  </si>
  <si>
    <t xml:space="preserve">ΕΡΓΑΤΙΚΟΣ ΕΛΕΓΧΟΣ. ΚΟΙΝΩΝΙΚΟΠΟΙΗΣΗ. ΑΥΤΟΔΙΑΧΕΙΡΙΣΗ</t>
  </si>
  <si>
    <t xml:space="preserve">1-ΚΙO-1</t>
  </si>
  <si>
    <t xml:space="preserve">ΑΛΕΞΑΝΔΡΟΣ ΚΙΟΥΠΚΙΟΛΗΣ</t>
  </si>
  <si>
    <t xml:space="preserve">ΓΙΑ ΤΑ ΚΟΙΝΑ ΤΗΣ ΕΛΕΥΘΕΡΙΑΣ</t>
  </si>
  <si>
    <t xml:space="preserve">ΕΚΔΟΣΕΙΣ ΕΞΑΡΧΕΙΑ</t>
  </si>
  <si>
    <t xml:space="preserve">1-ΚΚΕ-1</t>
  </si>
  <si>
    <t xml:space="preserve">ΤΜΗΜΑ ΔΙΑΦΩΤΙΣΗΣ ΤΗΣ ΚΟΑ ΤΟΥ ΚΚΕ</t>
  </si>
  <si>
    <t xml:space="preserve">ΑΠΛΑ ΜΑΘΗΜΑΤΑ ΠΟΛΙΤΙΚΗΣ ΟΙΚΟΝΟΜΙΑΣ</t>
  </si>
  <si>
    <t xml:space="preserve">1-ΚΜΣ-1</t>
  </si>
  <si>
    <t xml:space="preserve">ΚΕΝΤΡΟ ΜΑΡΞΙΣΤΙΚΩΝ ΣΠΟΥΔΩΝ (ΚΜΑΣ)</t>
  </si>
  <si>
    <t xml:space="preserve">Η ΕΠΙΚΑΙΡΟΤΗΤΑ ΤΟΥ ΜΑΡΞΞΙΣΜΟΥ. ΕΚΑΤΟ ΧΡΟΝΙΑ ΜΕΤΑ ΤΟ ΘΑΝΑΤΟ ΤΟΥ Κ. ΜΑΡΞ</t>
  </si>
  <si>
    <t xml:space="preserve">1-ΚΝΕ-1</t>
  </si>
  <si>
    <t xml:space="preserve">Κ.Κ.Ε.</t>
  </si>
  <si>
    <t xml:space="preserve">10 ΑΠΛΑ ΜΑΘΗΜΑΤΑ ΓΙΑ ΕΠΙΚΑΙΡΑ ΙΔΕΟΛΟΓΙΚΑ ΚΑΙ ΠΟΛΙΤΙΚΑ ΖΗΤΗΜΑΤΑ</t>
  </si>
  <si>
    <t xml:space="preserve">ΙΔΕΟΛΟΓΙΚΗ ΕΠΙΤΡΟΠΗ ΤΟΥ Κ.Σ. ΤΗΣ ΚΝΕ</t>
  </si>
  <si>
    <t xml:space="preserve">1-ΚΟΛ-1</t>
  </si>
  <si>
    <t xml:space="preserve">ΓΙΩΡΓΟΣ ΚΟΛΕΜΠΑΣ-ΓΙΑΝΝΗΣ ΜΠΙΛΛΑΣ</t>
  </si>
  <si>
    <t xml:space="preserve">Ο ΑΝΘΡΩΠΟΛΟΓΙΚΟΣ ΤΥΠΟΣ ΤΗΣ ΑΠΟΑΝΑΠΤΥΞΗΣ-ΤΟΠΙΚΟΠΟΙΗΣΗΣ</t>
  </si>
  <si>
    <t xml:space="preserve">ΓΙΩΡΓΟΣ ΚΟΛΠΕΜΠΑΣ</t>
  </si>
  <si>
    <t xml:space="preserve">Ο ΣΥΓΧΡΟΝΟΣ ΚΟΙΝΟΤΙΣΜΟΣ</t>
  </si>
  <si>
    <t xml:space="preserve">1-ΚΟΣ-1</t>
  </si>
  <si>
    <t xml:space="preserve">ΜΠΑΜΠΗΣ ΚΟΣΟΒΙΤΣΑΣ</t>
  </si>
  <si>
    <t xml:space="preserve">ΤΟ ΘΕΑΜΑ ΤΗΣ ΠΟΛΙΤΙΚΗΣ ΟΙΚΟΝΟΜΙΑΣ</t>
  </si>
  <si>
    <t xml:space="preserve">1-ΚΥΠ-1</t>
  </si>
  <si>
    <t xml:space="preserve">ΜΙΧΑΛΗΣ ΚΥΠΑΡΙΣΣΗΣ</t>
  </si>
  <si>
    <t xml:space="preserve">“ΝΕΝΕΚΟΙ”, “ΠΕΙΘΗΝΙΑ ΠΡΟΒΑΤΑ”, “ΦΡΟΥ ΦΡΟΥ ΚΙ ΑΡΩΜΑΤΑ”</t>
  </si>
  <si>
    <t xml:space="preserve">1-ΚΩΤ-1</t>
  </si>
  <si>
    <t xml:space="preserve">ΔΗΜΗΤΡΗΣ ΚΩΤΣΑΚΗΣ</t>
  </si>
  <si>
    <t xml:space="preserve">3 ΚΑΙ 1 ΚΕΙΜΕΝΑ</t>
  </si>
  <si>
    <t xml:space="preserve">1-ΛΑΜ-1</t>
  </si>
  <si>
    <t xml:space="preserve">ΜΑΝΟΛΗΣ ΛΑΜΠΡΙΔΗΣ</t>
  </si>
  <si>
    <t xml:space="preserve">Η ΣΥΓΚΡΟΥΣΗ ΜΕ ΤΟ ΝΟΜΟ ΩΣ ΕΜΠΡΑΚΤΗ ΚΡΙΤΙΚΗ ΤΟΥ ΔΙΚΑΙΟΥ ΚΑΙ ΤΟ ΣΥΝΑΙΣΘΗΜΑ ΕΝΟΧΗΣ</t>
  </si>
  <si>
    <t xml:space="preserve">1-ΛΑΣ-1</t>
  </si>
  <si>
    <t xml:space="preserve">ΧΡΗΣΤΟΣ ΛΑΣΚΟΣ-ΕΥΚΛΕΙΔΗΣ ΤΣΑΚΑΛΩΤΟΣ</t>
  </si>
  <si>
    <t xml:space="preserve">ΑΠΟ ΤΟΝ ΚΕΫΝΣ ΣΤΗ ΘΑΤΣΕΡ. ΧΩΡΙΣ ΕΠΙΣΤΡΟΦΗ</t>
  </si>
  <si>
    <t xml:space="preserve">1-ΛΕΚ-1</t>
  </si>
  <si>
    <t xml:space="preserve">ΠΑΝΤΕΛΗΣ Ε. ΛΕΚΚΑΣ</t>
  </si>
  <si>
    <t xml:space="preserve">Η ΕΘΝΙΚΙΣΤΙΚΗ ΙΔΕΟΛΟΓΙΑ. ΠΕΝΤΕ ΥΠΟΘΕΣΕΙΣ ΕΡΓΑΣΙΑΣ ΣΤΗΝ ΙΣΤΟΡΙΚΗ ΚΟΙΝΩΝΙΟΛΟΓΙΑ</t>
  </si>
  <si>
    <t xml:space="preserve">ΚΑΤΑΡΤΙ</t>
  </si>
  <si>
    <t xml:space="preserve">1-ΛΙΕ-1</t>
  </si>
  <si>
    <t xml:space="preserve">ΓΙΩΡΓΟΣ ΛΙΕΡΟΣ</t>
  </si>
  <si>
    <t xml:space="preserve">ΚΟΙΝΑ. ΚΟΙΝΟΤΗΤΕΣ. ΚΟΙΝΟΚΤΗΜΟΣΥΝΗ. ΚΟΜΜΟΥΝΙΣΜΟΣ</t>
  </si>
  <si>
    <t xml:space="preserve">ΥΠΑΡΚΤΟΣ ΚΑΙΝΟΥΡΓΙΟΣ ΚΟΣΜΟΣ. ΚΟΙΝΩΝΙΚΗ/ΑΛΛΗΛΕΓΓΥΑ ΚΑΙ ΣΥΝΕΡΓΑΤΙΚΗ ΟΙΚΟΝΟΜΙΑ</t>
  </si>
  <si>
    <t xml:space="preserve">ΞΑΝΑΠΙΑΝΟΝΤΑΣ ΤΟ ΝΗΜΑ. Η ΚΟΙΝΩΝΙΚΗ ΑΝΑΜΕΤΡΗΣΗ ΣΤΗΝ ΕΛΛΑΔΑ ΣΗΜΕΡΑ</t>
  </si>
  <si>
    <t xml:space="preserve">ΣΚΕΨΕΙΣ ΓΙΑ ΤΗΝ ΑΜΕΣΗ ΔΗΜΟΚΡΑΤΙΑ</t>
  </si>
  <si>
    <t xml:space="preserve">1-ΜΑΡ-1</t>
  </si>
  <si>
    <t xml:space="preserve">ΣΠΥΡΟΣ ΜΑΡΚΕΤΟΣ</t>
  </si>
  <si>
    <t xml:space="preserve">ΠΩΣ ΦΙΛΗΣΑ ΤΩΝ ΜΟΥΣΟΛΙΝΙ! ΤΑ ΠΡΩΤΑ ΒΗΜΑΤΑ ΤΟΥ ΕΛΛΗΝΙΚΟΥ ΦΑΣΙΣΜΟΥ. ΤΟΜΟΣ Ι</t>
  </si>
  <si>
    <t xml:space="preserve">ΒΙΒΛΙΟΡΑΜΑ</t>
  </si>
  <si>
    <t xml:space="preserve">1-ΜΕΡ-Ι</t>
  </si>
  <si>
    <t xml:space="preserve">ΓΙΩΡΓΟΣ ΜΕΡΙΖΙΩΤΗΣ</t>
  </si>
  <si>
    <t xml:space="preserve">ΤΟ ΖΗΤΗΜΑ ΤΗΣ ΟΡΓΑΝΩΣΗΣ. ΣΥΛΛΟΓΗ ΚΕΙΜΕΝΩΝ ΚΑΙ ΝΤΟΚΟΥΜΕΝΤΩΝ ΠΑΝΩ ΣΤΟ ΖΗΤΗΜΑ ΤΗΣ ΟΡΓΑΝΩΣΗΣ ΤΟΥ ΑΝΑΡΧΙΚΟΥ ΚΙΝΗΜΑΤΟΣ</t>
  </si>
  <si>
    <t xml:space="preserve">ΠΡΩΤΟΒΟΥΛΙΑ ΑΝΑΡΧΙΚΩΝ ΚΟΣΜΟΣ</t>
  </si>
  <si>
    <t xml:space="preserve">1-ΜΕΤ-1</t>
  </si>
  <si>
    <t xml:space="preserve">ΓΙΩΡΓΟΣ ΜΕΤΑΞΑΣ</t>
  </si>
  <si>
    <t xml:space="preserve">ΕΜΕΙΣ, ΑΥΤΟΙ ΚΑΙ ΟΙ ΑΛΛΟΙ. Ο “ΧΩΡΟΣ”, ΤΟ ΚΡΑΤΟΣ ΚΑΙ Η ΚΟΙΝΩΝΙΑ</t>
  </si>
  <si>
    <t xml:space="preserve">ΜΑΥΡΗ ΛΙΣΤΑ</t>
  </si>
  <si>
    <t xml:space="preserve">Α-Ι. Δ. ΜΕΤΑΞΑΣ</t>
  </si>
  <si>
    <t xml:space="preserve">ΠΟΛΙΤΙΚΗ ΕΠΙΣΤΗΜΗ Ι. ΠΟΛΙΤΙΚΗ ΜΕΘΟΔΟΛΟΓΙΑ</t>
  </si>
  <si>
    <t xml:space="preserve">ΕΦΗΡΜΟΣΜΕΝΗ ΠΟΛΙΤΙΚΗ ΕΠΙΣΤΗΜΗ. ΠΟΛΙΤΙΚΗ ΚΟΙΝΩΝΙΚΟΠΟΙΗΣΗ</t>
  </si>
  <si>
    <t xml:space="preserve">1-ΜΗΛ-1</t>
  </si>
  <si>
    <t xml:space="preserve">ΓΙΑΝΝΗΣ ΜΗΛΙΟΣ- ΔΗΜΗΤΡΗΣ ΔΗΜΟΥΛΗΣ- ΓΙΩΡΓΟΣ ΟΙΚΟΝΟΜΑΚΗΣ</t>
  </si>
  <si>
    <t xml:space="preserve">Η ΘΕΩΡΙΑ ΤΟΥ ΜΑΡΞ ΓΙΑ ΤΟΝ ΚΑΠΙΤΑΛΙΣΜΟ</t>
  </si>
  <si>
    <t xml:space="preserve">1-ΜΗΛ-Ι</t>
  </si>
  <si>
    <t xml:space="preserve">ΓΙΑΝΝΗΣ ΜΗΛΙΟΣ,-ΔΗΜΗΤΡΗΣ Π. ΣΩΤΗΡΟΠΟΥΛΟΣ</t>
  </si>
  <si>
    <t xml:space="preserve">ΙΜΠΕΡΙΑΛΙΣΜΟΣ, ΧΡΗΜΑΤΟΠΙΣΤΩΤΙΚΕΣ ΑΓΟΡΕΣ, ΚΡΙΣΗ</t>
  </si>
  <si>
    <t xml:space="preserve">1-ΜΗΤ-1</t>
  </si>
  <si>
    <t xml:space="preserve">ΙΩΑΝΝΗΣ Α. ΜΗΤΡΟΠΟΥΛΟΣ</t>
  </si>
  <si>
    <t xml:space="preserve">Η ΥΛΙΣΤΙΚΗ ΦΙΛΟΣΟΦΙΑ</t>
  </si>
  <si>
    <t xml:space="preserve">1-ΜΙΧ-1</t>
  </si>
  <si>
    <t xml:space="preserve">ΣΑΒΒΑΣ ΜΙΧΑΗΛ</t>
  </si>
  <si>
    <t xml:space="preserve">ΠΕΡΕΣΤΡΟΪΚΑ &amp; ΟΙΚΟΝΟΜΙΑ</t>
  </si>
  <si>
    <t xml:space="preserve">“ΑΛΛΑΓΗ”</t>
  </si>
  <si>
    <t xml:space="preserve">1-ΜΠΕ-2</t>
  </si>
  <si>
    <t xml:space="preserve">ΔΗΜΗΤΡΗΣ ΜΠΕΛΑΝΤΗΣ</t>
  </si>
  <si>
    <t xml:space="preserve">ΑΝΑΖΗΤΩΝΤΑΣ ΤΟΝ ΕΣΩΤΕΡΙΚΟ ΕΧΘΡΟ</t>
  </si>
  <si>
    <t xml:space="preserve">ΠΡΟΣΚΗΝΙΟ</t>
  </si>
  <si>
    <t xml:space="preserve">1-ΜΠΛ-1</t>
  </si>
  <si>
    <t xml:space="preserve">ΓΕΩΡΓΙΟΥ ΠΛΑΝΑ (ΚΙΣΣΑΒΟΣ)</t>
  </si>
  <si>
    <t xml:space="preserve">Η ΣΤΡΑΤΗΓΙΚΗ ΤΗΣ ΣΩΣΤΗΣ ΕΠΑΝΑΣΤΑΣΗΣ</t>
  </si>
  <si>
    <t xml:space="preserve">ΣΤΡΑΤΗΓΙΚΗ ΚΑΙ ΤΑΚΤΙΚΗ ΤΗΣ ΠΡΟΛΕΤΑΡΙΑΚΗΣ ΕΠΑΝΑΣΤΑΣΗΣ</t>
  </si>
  <si>
    <t xml:space="preserve">1-ΝΙΚ-1</t>
  </si>
  <si>
    <t xml:space="preserve">ΤΑΚΗΣ ΝΙΚΟΛΟΠΟΥΛΟΣ- ΔΗΜΗΤΡΗΣ ΚΑΠΟΓΙΑΝΝΗΣ</t>
  </si>
  <si>
    <t xml:space="preserve">ΕΙΣΑΓΩΓΗ ΣΤΗΝ ΚΟΙΝΩΝΙΚΗ ΚΑΙ ΑΛΛΗΛΕΓΓΥΑ ΟΙΚΟΝΟΜΙΑ</t>
  </si>
  <si>
    <t xml:space="preserve">1-ΟΙΚ-1</t>
  </si>
  <si>
    <t xml:space="preserve">ΓΙΩΡΓΟΣ Ν.ΟΙΚΟΝΟΜΟΥ</t>
  </si>
  <si>
    <t xml:space="preserve">Η ΑΠΟΤΥΧΙΑ ΤΟΥ ΕΛΛΗΝΙΚΟΥ ΠΟΛΙΤΙΚΟΥ ΣΥΣΤΗΜΑΤΟΣ. ΠΛΑΙΣΙΟ ΓΙΑ ΜΙΑ ΝΕΑ ΠΟΛΙΤΙΚΗ ΔΡΑΣΗ</t>
  </si>
  <si>
    <t xml:space="preserve">ΓΙΩΡΓΟΣ ΟΙΚΟΝΟΜΟΥ (ΕΠΙΜ.)</t>
  </si>
  <si>
    <t xml:space="preserve">ΜΕΛΕΤΕΣ ΓΙΑ ΤΟΝ ΚΟΡΝΗΛΙΟ ΚΑΣΤΟΡΙΑΔΗ. Η ΓΕΝΕΣΗ ΤΗΣ ΔΗΜΟΚΡΑΤΙΑΣ ΚΑΙ Η ΣΗΜΕΡΙΝΗ ΚΡΙΣΗ</t>
  </si>
  <si>
    <t xml:space="preserve">1-ΠΑΝ-1</t>
  </si>
  <si>
    <t xml:space="preserve">ΑΝΔΡΕΑΣ ΠΑΝΤΑΖΟΠΟΥΛΟΣ</t>
  </si>
  <si>
    <t xml:space="preserve">Η ΔΗΜΟΚΡΑΤΙΑ ΤΗΣ ΣΥΓΚΙΝΗΣΗΣ. ΙΜΙΑ-ΟΤΣΑΛΑΝ: ΑΝΤΙΕΚΣΥΓΧΡΟΝΙΣΤΙΚΕΣ ΚΑΙ ΕΚΣΥΓΧΡΟΝΙΣΤΙΚΕΣ ΤΑΣΕΙΣ ΣΤΟ ΠΟΛΙΤΙΚΟ ΣΥΣΤΗΜΑ</t>
  </si>
  <si>
    <t xml:space="preserve">1-ΠΑΠ-1</t>
  </si>
  <si>
    <t xml:space="preserve">ΚΩΣΤΑΣ ΠΑΠΑΪΩΑΝΝΟΥ</t>
  </si>
  <si>
    <t xml:space="preserve">Η ΑΠΟΘΕΩΣΗ ΤΗΣ ΙΣΤΟΡΙΑΣ</t>
  </si>
  <si>
    <t xml:space="preserve">ΕΝΑΛΛΑΚΤΙΚΕΣ ΕΚΔΟΣΕΙΣ</t>
  </si>
  <si>
    <t xml:space="preserve">ΧΕΓΚΕΛ</t>
  </si>
  <si>
    <t xml:space="preserve">ΚΩΣΤΗΣ ΠΑΠΑΓΙΩΡΓΗ</t>
  </si>
  <si>
    <t xml:space="preserve">Ο ΧΕΓΚΕΛ ΚΑΙ Η ΓΕΡΜΑΝΙΚΗ ΕΠΑΝΑΣΤΑΣΗ</t>
  </si>
  <si>
    <t xml:space="preserve">ΚΑΣΤΑΝΙΩΤΗΣ</t>
  </si>
  <si>
    <t xml:space="preserve">ΛΥΣΑΝΔΡΟΣ Π. ΠΑΠΑΝΙΚΟΛΑΟΥ</t>
  </si>
  <si>
    <t xml:space="preserve">Η ΑΣΤΙΚΟΔΗΜΟΚΡΑΤΙΚΗ ΕΠΑΝΑΣΤΑΣΗ ΣΤΗΝ ΕΛΛΑΔΑ</t>
  </si>
  <si>
    <t xml:space="preserve">ΑΝΔΡΕΑΣ Γ. ΠΑΠΑΝΔΡΕΟΥ</t>
  </si>
  <si>
    <t xml:space="preserve">Η ΕΛΕΥΘΕΡΙΑ ΤΟΥ ΑΝΘΡΩΠΟΥ</t>
  </si>
  <si>
    <t xml:space="preserve">ΚΑΡΑΝΑΣΗ</t>
  </si>
  <si>
    <t xml:space="preserve">ΖΗΤΗΜΑΤΑ ΜΕΤΑΒΑΣΗΣ ΣΤΟ ΣΟΣΙΑΛΙΣΜΟ</t>
  </si>
  <si>
    <t xml:space="preserve">ΚΡΑΤΟΣ ΚΑΙ ΦΙΛΟΣΟΦΙΑ. Ο ΔΙΑΛΟΓΟΣ ΜΑΡΞ-ΧΕΓΚΕΛ</t>
  </si>
  <si>
    <t xml:space="preserve">Η ΨΥΧΡΗ ΙΔΕΟΛΟΓΙΑ</t>
  </si>
  <si>
    <t xml:space="preserve">ΓΙΩΡΓΟΣ ΠΑΣΧΟΣ</t>
  </si>
  <si>
    <t xml:space="preserve">ΚΡΑΤΟΣ ΔΙΚΑΙΟΥ ΚΑΙ ΠΟΛΙΤΙΚΗ. ΠΟΛΙΤΕΙΟΛΟΓΙΚΕΣ ΘΕΩΡΙΕΣ 1900-1940</t>
  </si>
  <si>
    <t xml:space="preserve">Ο ΠΟΛΙΤΗΣ</t>
  </si>
  <si>
    <t xml:space="preserve">1-ΠΕΤ-1</t>
  </si>
  <si>
    <t xml:space="preserve">ΠΕΤΡΟΣ ΠΕΤΚΑΣ</t>
  </si>
  <si>
    <t xml:space="preserve">“ΔΙΚΤΑΤΟΡΙΑ ΤΟΥ ΠΡΟΛΕΤΑΡΙΑΤΟΥ” ΚΑΙ “ΕΡΓΑΤΙΚΑ ΣΥΜΒΟΥΛΙΑ”:ΑΣΥΜΒΑΤΕΣ ΕΝΝΟΙΕΣ!</t>
  </si>
  <si>
    <t xml:space="preserve">1-ΠΟΥ-1</t>
  </si>
  <si>
    <t xml:space="preserve">ΝΙΚΟΣ Α. ΠΟΥΛΑΝΤΖΑΣ</t>
  </si>
  <si>
    <t xml:space="preserve">ΟΙ ΚΟΙΝΩΝΙΚΕΣ ΤΑΞΕΙΣ ΣΤΟΝ ΣΥΓΧΡΟΝΟ ΚΑΠΙΤΑΛΙΣΜΟ</t>
  </si>
  <si>
    <t xml:space="preserve">ΤΟ ΚΡΑΤΟΣ,Η ΕΞΟΥΣΙΑ, Ο ΣΟΣΙΑΛΙΣΜΟΣ</t>
  </si>
  <si>
    <t xml:space="preserve">ΓΙΑ ΤΟΝ ΓΚΡΑΜΣΙ</t>
  </si>
  <si>
    <t xml:space="preserve">ΤΖΕΪΜΣ ΜΑΡΤΙΝ (ΕΠΙΜ.)</t>
  </si>
  <si>
    <t xml:space="preserve">ΚΕΙΜΕΝΑ. ΜΑΡΞΙΣΜΟΣ, ΔΙΚΑΙΟ, ΚΡΑΤΟΣ</t>
  </si>
  <si>
    <t xml:space="preserve">ΝΙΚΟΣ ΠΟΥΛΑΝΤΖΑΣ-ΡΑΛΦ ΜΙΛΙΜΠΑΝΤ- ΖΑΝ ΠΙΕΡ ΦΑΥ</t>
  </si>
  <si>
    <t xml:space="preserve">ΠΡΟΒΛΗΜΑΤΑ ΤΟΥ ΣΥΓΧΡΟΝΟΥ ΚΡΑΤΟΥΣ ΚΑΙ ΤΟΥ ΦΑΣΙΣΤΙΚΟΥ ΦΑΙΝΟΜΕΝΟΥ</t>
  </si>
  <si>
    <t xml:space="preserve">ΠΟΛΙΤΙΚΗ, ΕΞΟΥΣΙΑ ΚΙΚΟΙΝΩΝΙΚΕΣ ΤΑΞΕΙΣ ΤΟΜ. Β'</t>
  </si>
  <si>
    <t xml:space="preserve">1-ΠΡΩ-2</t>
  </si>
  <si>
    <t xml:space="preserve">ΕΓΧΕΙΡΙΔΙΟ ΙΣΤΟΡΙΚΟΤΗΤΑΣ ΛΟΓΟΥ ΚΑΙ ΔΡΑΣΗΣ</t>
  </si>
  <si>
    <t xml:space="preserve">1-ΡΑΝ-1</t>
  </si>
  <si>
    <t xml:space="preserve">ΚΩΝΣΤΑΝΤΙΝΟΣ ΡΑΝΤΗΣ</t>
  </si>
  <si>
    <t xml:space="preserve">ΚΑΣΤΟΡΙΑΔΗΣ &amp; ΜΑΡΞ</t>
  </si>
  <si>
    <t xml:space="preserve">1-ΡΑΠ-1</t>
  </si>
  <si>
    <t xml:space="preserve">ΡΑΠΤΗΣ-ΚΑΡΑΜΠΕΛΙΑΣ-ΧΡΥΣΟΓΕΛΟΣ</t>
  </si>
  <si>
    <t xml:space="preserve">ΕΝΑ ΕΝΑΛΛΑΚΤΙΚΟ ΕΠΑΝΑΣΤΑΤΙΚΟ ΚΙΝΗΜΑ</t>
  </si>
  <si>
    <t xml:space="preserve">1-ΡΟΖ</t>
  </si>
  <si>
    <t xml:space="preserve">ΣΤΕΦΑΝΟΣ ΡΟΖΑΝΗΣ</t>
  </si>
  <si>
    <t xml:space="preserve">ΔΙΑΝΟΟΥΜΕΝΟΙ ΚΑΙ ΝΕΩΤΕΡΙΚΟΤΗΤΑ</t>
  </si>
  <si>
    <t xml:space="preserve">1-ΡΟΥ-2</t>
  </si>
  <si>
    <t xml:space="preserve">ΧΡΗΣΤΟΣ ΡΟΥΣΣΟΣ</t>
  </si>
  <si>
    <t xml:space="preserve">ΣΤΟΧΑΣΜΟΙ ΓΙΑ ΤΟΥΣ ΣΤΟΧΑΣΜΟΥΣ ΜΑΣ</t>
  </si>
  <si>
    <t xml:space="preserve">1-ΣΑΓ-1</t>
  </si>
  <si>
    <t xml:space="preserve">ΓΙΩΡΓΟΣ ΣΑΓΚΡΙΩΤΗΣ</t>
  </si>
  <si>
    <t xml:space="preserve">Ο ΔΙΚΑΙΟΣ ΚΑΙ Η ΠΟΡΝΗ. ΟΨΕΙΣ ΤΗΣ ΣΧΕΣΗΣ ΑΝΑΜΕΣΑ ΣΤΗ ΘΕΩΡΙΑ ΤΟΥ ΔΙΚΑΙΟΥ ΤΟΥ ΒΑΛΤΕΡ ΜΠΕΝΓΙΑΜΙΝ ΚΑΙ ΣΤΟ PASSAGEN-WERK</t>
  </si>
  <si>
    <t xml:space="preserve">1-ΣΑΡ-2</t>
  </si>
  <si>
    <t xml:space="preserve">ΔΗΜΗΤΡΗΣ ΣΑΡΛΗΣ</t>
  </si>
  <si>
    <t xml:space="preserve">ΜΕΡΙΚΑ ΣΗΜΕΡΙΝΑ ΠΡΟΒΛΗΜΑΤΑ ΘΕΩΡΙΑΣ ΚΑΙ ΠΡΑΚΤΙΚΗΣ ΤΗΣ ΚΟΜΜΑΤΙΚΗΣ ΟΙΚΟΔΟΜΗΣΗΣ</t>
  </si>
  <si>
    <t xml:space="preserve">1-ΣΒΩ-1</t>
  </si>
  <si>
    <t xml:space="preserve">ΑΛΕΞΑΝΔΡΟΣ ΣΒΩΛΟΣ</t>
  </si>
  <si>
    <t xml:space="preserve">ΠΡΟΒΛΗΜΑΤΑ ΤΟΥ ΕΘΝΟΥΣ ΚΑΙ ΤΗΣ ΔΗΜΟΚΡΑΤΙΑΣ ΤΟΜ. Α´</t>
  </si>
  <si>
    <t xml:space="preserve">ΠΡΟΒΛΗΜΑΤΑ ΤΟΥ ΕΘΝΟΥΣ ΚΑΙ ΤΗΣ ΔΗΜΟΚΡΑΤΙΑΣ ΤΟΜ. Β´</t>
  </si>
  <si>
    <t xml:space="preserve">1-ΣΕΒ-1</t>
  </si>
  <si>
    <t xml:space="preserve">ΝΙΚΟΛΑΣ ΣΕΒΑΣΤΑΚΗΣ</t>
  </si>
  <si>
    <t xml:space="preserve">Η ΤΥΡΑΝΝΙΑ ΤΟΥ ΑΥΤΟΝΟΗΤΟΥ. ΣΧΟΛΙΑ ΓΙΑ ΤΟΝ ΨΥΧΙΣΜΟ ΤΗΣ ΕΠΟΧΗΣ</t>
  </si>
  <si>
    <t xml:space="preserve">ΕΚΔΟΣΕΙΣ ΤΩΝ ΕΝΘΕΜΑΤΩΝ ΤΗΣ ΑΥΓΗΣ</t>
  </si>
  <si>
    <t xml:space="preserve">1-ΣΕΙ-1</t>
  </si>
  <si>
    <t xml:space="preserve">ΚΩΣΤΑΣ ΣΕΙΡΗΝΙΔΗΣ- ΓΙΩΡΓΟΣ ΧΡΗΣΤΟΥ</t>
  </si>
  <si>
    <t xml:space="preserve">Η ΑΝΑΤΟΛΗ ΤΗΣ ΟΥΤΟΠΙΑΣ</t>
  </si>
  <si>
    <t xml:space="preserve">ΙΝΣΤΙΤΟΥΤΟ ΚΟΙΝΩΝΙΚΩΝ ΜΕΛΕΤΩΝ</t>
  </si>
  <si>
    <t xml:space="preserve">1-ΣΚΑ-1</t>
  </si>
  <si>
    <t xml:space="preserve">ΚΩΣΤΑΣ ΣΚΛΑΒΟΣ</t>
  </si>
  <si>
    <t xml:space="preserve">Η ΜΑΡΞΙΣΤΙΚΗ ΘΕΩΡΙΑ ΤΗΣ ΙΣΤΟΡΙΑΣ. ΦΙΛΟΣΟΦΙΑ ΚΑΙ ΜΑΡΞΙΣΜΟΣ</t>
  </si>
  <si>
    <t xml:space="preserve">ΑΝΤΡΕΑΣ ΣΚΑΜΠΑΡΔΩΝΗΣ- ΚΩΣΤΑΣ ΤΖΑΝΗΣ</t>
  </si>
  <si>
    <t xml:space="preserve">ΣΤΡΑΤΗΓΙΚΑ ΖΗΤΗΜΑΤΑ ΤΗΣ ΕΠΑΝΑΣΤΑΣΗΣ ΣΤΗΝ ΕΛΛΑΔΑ</t>
  </si>
  <si>
    <t xml:space="preserve">1-ΣΚΟ-1</t>
  </si>
  <si>
    <t xml:space="preserve">ΚΩΣΤΑΣ ΣΚΟΡΔΟΥΛΗΣ</t>
  </si>
  <si>
    <t xml:space="preserve">ΦΙΛΟΣΟΦΙΑ ΚΑΙ ΕΠΙΣΤΗΜΗ ΣΤΑ ΚΕΙΜΕΝΑ ΤΟΥ Λ.ΤΡΟΤΣΚΙ</t>
  </si>
  <si>
    <t xml:space="preserve">ΙΑΜΟΣ</t>
  </si>
  <si>
    <t xml:space="preserve">1-ΣΚΥ-1</t>
  </si>
  <si>
    <t xml:space="preserve">ΒΑΓΓΕΛΗΣ ΣΚΥΛΑΚΑΚΗΣ</t>
  </si>
  <si>
    <t xml:space="preserve">ΣΚΕΨΕΙΣ ΣΑΡΑΝΤΑ ΧΡΟΝΩΝ ΠΑΝΩ ΣΕ ΣΥΓΧΡΟΝΑ ΠΡΟΒΛΗΜΑΤΑ</t>
  </si>
  <si>
    <t xml:space="preserve">ΙΩΛΚΟΣ</t>
  </si>
  <si>
    <t xml:space="preserve">1-ΣΤΑ-1</t>
  </si>
  <si>
    <t xml:space="preserve">ΣΤΑΥΡΟΣ ΣΤΑΥΡΙΔΗΣ</t>
  </si>
  <si>
    <t xml:space="preserve">ΜΕΤΕΩΡΟΙ ΧΩΡΟΙ ΤΗΣ ΕΤΕΡΟΤΗΤΑΣ</t>
  </si>
  <si>
    <t xml:space="preserve">ΓΙΩΡΓΟΣ ΣΤΑΜΑΤΗΣ</t>
  </si>
  <si>
    <t xml:space="preserve">ΕΙΣΑΓΩΓΗ ΣΤΗΝ ΠΟΛΙΤΙΚΗ ΟΙΚΟΝΟΜΙΑ</t>
  </si>
  <si>
    <t xml:space="preserve">ΝΙΚΟΣ ΠΟΥΛΑΝΤΖΑΣ (ΕΠΙΜ.)</t>
  </si>
  <si>
    <t xml:space="preserve">Η ΚΡΙΣΗ ΤΟΥ ΚΡΑΤΟΥΣ</t>
  </si>
  <si>
    <t xml:space="preserve">ΤΟΜ ΝΑΙΡΝ, ΜΙΣΕΛ ΛΕΒΥ, ΕΥΓΕΝΙΟΣ ΚΑΜΕΝΚΑ, ΛΟΥΚΑΣ ΑΞΕΛΟΣ, ΘΑΝΑΣΗΣ ΚΑΛΟΜΑΛΟΣ</t>
  </si>
  <si>
    <t xml:space="preserve">ΕΘΝΙΚΙΣΜΟΣ. Ο ΣΥΓΧΡΟΝΟΣ ΙΑΝΟΣ</t>
  </si>
  <si>
    <t xml:space="preserve">ΓΙΑ ΤΟΝ ΓΚΡΑΜΣΙ ΚΑΙ ΤΟ ΣΥΓΧΡΟΝΟ ΚΡΑΤΟΣ</t>
  </si>
  <si>
    <t xml:space="preserve">ΑΥΤΟΔΙΑΧΕΙΡΙΖΟΜΕΝΗ ΔΑΝΕΙΣΤΙΚΗ ΒΙΒΛΙΟΘΗΚΗ ΣΤΕΚΙ ΠΕΡΑΣΜΑ</t>
  </si>
  <si>
    <t xml:space="preserve">ΓΙΑΝΝΗΣ ΚΤΕΝΑΣ-ΑΛΕΞΑΝΔΡΟΣ ΣΧΙΣΜΕΝΟΣ (ΕΠΙΜ.)</t>
  </si>
  <si>
    <t xml:space="preserve">Η ΣΚΕΨΗ ΤΟΥ ΚΟΡΝΗΛΙΟΥ ΚΑΣΤΟΡΙΑΔΗ ΚΑΙ Η ΣΗΜΑΣΙΑ ΤΗΣ ΓΙΑ ΜΑΣ ΣΗΜΕΡΑ</t>
  </si>
  <si>
    <t xml:space="preserve">1-ΣΧΙ-1</t>
  </si>
  <si>
    <t xml:space="preserve">ΑΛΕΞΑΝΔΡΟΣ ΣΧΙΣΜΕΝΟΣ</t>
  </si>
  <si>
    <t xml:space="preserve">ΜΕΤΑ ΤΟΝ ΚΑΣΤΟΡΙΑΔΗ. ΔΡΟΜΟΙ ΤΗΣ ΑΥΤΟΝΟΜΙΑΣ ΣΤΟΝ 21ο ΑΙΩΝΑ</t>
  </si>
  <si>
    <t xml:space="preserve">1-ΣΩΤ-1</t>
  </si>
  <si>
    <t xml:space="preserve">ΓΙΩΡΓΟΣ ΣΩΤΗΡΟΠΟΥΛΟΣ</t>
  </si>
  <si>
    <t xml:space="preserve">ΔΙΨΩΝΤΑΣ ΓΙΑ ΔΙΚΑΙΟΣΥΝΗ/ΠΕΡΙ ΤΗΣ ΘΕΩΡΙΑΣ  ΚΑΙ ΙΣΤΟΡΙΑΣ ΤΗΣ ΕΠΑΝΑΣΤΑΣΗΣ</t>
  </si>
  <si>
    <t xml:space="preserve">1-ΤΑΡ-1</t>
  </si>
  <si>
    <t xml:space="preserve">ΑΝΕΣΤΗΣ ΤΑΡΠΑΓΚΟΣ</t>
  </si>
  <si>
    <t xml:space="preserve">ΧΕΙΡΑΦΕΤΗΣΗ. ΜΙΑ ΑΥΤΟΤΕΛΗΣ ΚΡΙΤΙΚΗ ΕΚΔΟΣΗ ΚΟΙΝΩΝΙΚΟΥ, ΠΟΛΙΤΙΚΟΥ ΚΑΙ ΙΔΕΟΛΟΓΙΚΟΥ ΠΡΟΣΑΝΑΤΟΛΙΣΜΟΥ</t>
  </si>
  <si>
    <t xml:space="preserve">ΦΩΤΗΣ ΤΕΡΖΑΚΗΣ</t>
  </si>
  <si>
    <t xml:space="preserve">ΚΑΘΕΣΤΩΣ ΕΚΤΑΚΤΟΥ ΑΝΑΓΚΗΣ</t>
  </si>
  <si>
    <t xml:space="preserve">ΑΝΤΙ-ΕΠΙΣΤΗΜΟΛΟΓΙΚΑ</t>
  </si>
  <si>
    <t xml:space="preserve">ΚΡΙΣΗ ΚΑΙ ΙΔΕΟΛΟΓΙΕΣ ΣΤΗΝ ΑΥΓΗ ΤΟΥ 21ου ΑΙΩΝΑ. ΠΟΛΙΤΙΚΑ ΚΕΙΜΕΝΑ IV</t>
  </si>
  <si>
    <t xml:space="preserve">ΕΡΜΗΝΕΥΤΙΚΑ ΓΙΑ ΤΗ ΣΧΟΛΗ ΤΗΣ ΦΡΑΓΚΦΟΥΡΤΗΣ</t>
  </si>
  <si>
    <t xml:space="preserve">ΤΟ ΦΑΝΤΑΣΜΑ ΤΟΥ ΕΘΝΟΥΣ ΚΑΙ ΤΟ ΙΚΡΙΩΜΑ ΤΗΣ ΑΓΟΡΑΣ</t>
  </si>
  <si>
    <t xml:space="preserve">ΑΝΟΡΘΟΛΟΓΙΣΜΟΣ, ΦΟΝΤΑΜΕΤΑΛΙΣΜΟΣ ΚΑΙ ΘΡΗΣΚΕΥΤΙΚΗ ΑΝΑΒΙΩΣΗ: ΤΑ ΧΡΩΜΑΤΑ ΤΗΣ ΣΚΑΚΙΕΡΑΣ</t>
  </si>
  <si>
    <t xml:space="preserve">Η ΔΙΑΛΕΚΤΙΚΗ ΕΠΑΝΑΠΡΟΣΔΙΟΡΙΣΜΕΝΗ. ΣΥΜΒΟΛΗ ΣΤΗ ΔΙΕΡΕΥΝΗΣΗ ΤΩΝ ΦΙΛΟΣΟΦΙΚΩΝ ΚΑΙ ΑΝΘΡΟΠΟΛΟΓΙΚΩΝ ΘΕΜΕΛΙΩΝ ΜΙΑΣ ΕΝΝΟΙΑΣ</t>
  </si>
  <si>
    <t xml:space="preserve">ΦΙΛΙΣΤΩΡ</t>
  </si>
  <si>
    <t xml:space="preserve">ΑΠΟΣΠΑΣΜΑΤΑ ΜΙΑς ΦΙΛΟΣΟΦΙΑΣ ΤΗΣ ΦΥΣΗΣ</t>
  </si>
  <si>
    <t xml:space="preserve">1-ΤΣΑ-1</t>
  </si>
  <si>
    <t xml:space="preserve">ΔΗΜΗΤΡΗΣ Θ. ΤΣΑΤΣΟΣ</t>
  </si>
  <si>
    <t xml:space="preserve">Η ΜΕΓΑΛΗ ΠΑΡΑΚΜΗ. ΣΥΓΚΥΡΙΟΓΡΑΦΙΑ ΓΙΑ ΘΕΜΑΤΑ ΑΝΑΞΙΟΠΙΣΤΙΑΣ ΤΗΣ ΠΟΛΙΤΕΙΑΣ ΚΑΙ ΤΗΣ ΠΟΛΙΤΙΚΗΣ</t>
  </si>
  <si>
    <t xml:space="preserve">ΔΗΜΗΤΡΗΣ ΤΣΙΤΑΣ</t>
  </si>
  <si>
    <t xml:space="preserve">ΜΕΣΑ ΚΑΙ ΠΑΝΩ ΑΠΟ ΤΟ ΑΝΑΚΑΤΕΜΑ</t>
  </si>
  <si>
    <t xml:space="preserve">ΔΗΜΗΤΡΗΣ ΤΣΙΜΠΟΥΚΙΔΗΣ</t>
  </si>
  <si>
    <t xml:space="preserve">ΟΙ ΚΛΑΣΣΙΚΟΙ ΤΟΥ ΜΑΡΞΙΣΜΟΥ ΓΙΑ ΤΗΝ ΑΡΧΑΙΑ ΕΛΛΑΔΑ</t>
  </si>
  <si>
    <t xml:space="preserve">1-ΦΑΡ-1</t>
  </si>
  <si>
    <t xml:space="preserve">ΓΙΩΡΓΟΣ ΦΑΡΑΚΛΑΣ</t>
  </si>
  <si>
    <t xml:space="preserve">ΝΟΗΜΑ ΚΑΙ ΚΥΡΙΑΡΧΙΑ</t>
  </si>
  <si>
    <t xml:space="preserve">ΒΙΒΛΙΟΠΩΛΕΙΟΝ ΤΗΣ ΕΣΤΙΑΣ</t>
  </si>
  <si>
    <t xml:space="preserve">ΓΡΗΓΟΡΗΣ ΦΑΡΑΚΟΣ</t>
  </si>
  <si>
    <t xml:space="preserve">ΕΝΑΣ ΑΙΩΝΑΣ ΤΟΥ “ΚΕΦΑΛΑΙΟΥ”</t>
  </si>
  <si>
    <t xml:space="preserve">ΕΝΕΡΓΕΙΑΚΗ ΟΙΚΟΝΟΜΙΑ ΚΑΙ ΠΟΛΙΤΙΚΗ</t>
  </si>
  <si>
    <t xml:space="preserve">1-ΦΙΛ-1</t>
  </si>
  <si>
    <t xml:space="preserve">ΧΡΗΣΤΟΣ ΦΙΛΙΠΠΙΔΗΣ</t>
  </si>
  <si>
    <t xml:space="preserve">ΠΟΛΗ, ΚΡΙΣΗ ΚΑΙ ΠΥΡΩΜΕΝΟ ΣΙΔΕΡΟ. ΕΠΙΤΕΛΩΝΤΑΣ ΤΗΝ ΚΑΤΑΣΤΑΣΗ ΕΚΤΑΚΤΗΣ ΑΝΑΓΚΗΣ</t>
  </si>
  <si>
    <t xml:space="preserve">ΒΙΟΠΟΛΙΤΙΚΕΣ ΑΦΗΓΗΣΕΙΣ ΣΕ ΦΟΝΤΟ ΛΕΥΚΟ. Η ΙΑΤΡΙΚΗ ΑΣΤΥΝΟΜΙΑ ΩΣ ΧΑΡΤΟΓΡΑΦΟΣ ΤΗΣ ΠΟΛΗΣ</t>
  </si>
  <si>
    <t xml:space="preserve">ΜΙΚΡΟΙ ΠΟΛΕΜΟΙ ΣΕ ΜΕΓΑΛΕΣ ΠΟΛΕΙΣ. ΘΕΩΡΙΕΣ, ΤΕΧΝΟΛΟΓΙΕΣ ΚΑΙ ΓΕΩΓΡΑΦΙΕΣ ΑΝΤΙΕΞΕΓΕΡΣΗΣ</t>
  </si>
  <si>
    <t xml:space="preserve">1-ΦΩΤ-1</t>
  </si>
  <si>
    <t xml:space="preserve">ΤΑΚΗΣ ΦΩΤΟΠΟΥΛΟΣ</t>
  </si>
  <si>
    <t xml:space="preserve">ΠΕΡΙΕΚΤΙΚΗ ΔΗΜΟΚΡΑΤΙΑ</t>
  </si>
  <si>
    <t xml:space="preserve">ΑΠΟ ΤΗΝ ΑΘΗΝΑΪΚΗ ΔΗΜΟΚΡΑΤΙΑ ΣΤΗΝ ΠΕΡΙΕΚΤΙΚΗ ΔΗΜΟΚΡΑΤΙΑ</t>
  </si>
  <si>
    <t xml:space="preserve">Η ΝΕΑ ΔΙΕΘΝΗΣ ΤΑΞΗ ΚΑΙ Η ΕΛΛΑΔΑ</t>
  </si>
  <si>
    <t xml:space="preserve">Ο ΚΑΠΙΤΑΛΙΣΜΟΣ ΤΟΥ ΤΣΟΜΣΚΙ, Ο ΜΕΤΑΚΑΠΙΤΑΛΙΣΜΟΣ ΤΟΥ ΑΛΜΠΕΡΤ ΚΑΙ Η ΠΕΡΙΕΚΤΙΚΗ ΔΗΜΟΚΡΑΤΙΑ</t>
  </si>
  <si>
    <t xml:space="preserve">ΓΟΡΔΙΟΣ</t>
  </si>
  <si>
    <t xml:space="preserve">ΠΑΓΚΟΣΜΙΟΠΟΙΗΣΗ, ΑΡΙΣΤΕΡΑ ΚΑΙ ΠΕΡΙΕΚΤΙΚΗ ΔΗΜΟΚΡΑΤΙΑ</t>
  </si>
  <si>
    <t xml:space="preserve">ΠΕΡΙΕΚΤΙΚΗ ΔΗΜΟΚΡΑΤΙΑ. ΔΕΚΑ ΧΡΟΝΙΑ ΜΕΤΑ</t>
  </si>
  <si>
    <t xml:space="preserve">Η ΕΛΛΑΔΑ ΩΣ ΠΡΟΤΕΚΤΟΡΑΤΟ ΤΗΣ ΥΠΕΡΕΘΝΙΚΗΣ ΕΛΙΤ</t>
  </si>
  <si>
    <t xml:space="preserve">1-ΨΑΡ-1</t>
  </si>
  <si>
    <t xml:space="preserve">ΝΕΛΛΗ ΨΑΡΡΟΥ</t>
  </si>
  <si>
    <t xml:space="preserve">ΤΑΞΙΔΙ ΣΤΗ ΣΑΜΟΘΡΑΚΗ</t>
  </si>
  <si>
    <t xml:space="preserve">ΑΝΤΙΘΕΣΗ</t>
  </si>
  <si>
    <t xml:space="preserve">Η ΚΟΙΝΩΝΙΑ ΤΟΥ ΘΕΑΜΑΤΟΣ, ΤΕΤΡΑΔΙΑ ΑΝΑΓΝΩΣΗΣ ΚΑΙ ΧΡΗΣΗΣ</t>
  </si>
  <si>
    <t xml:space="preserve">ΧΡΗΣΤΟΣ ΚΑΡΑΝΙΚΑΣ</t>
  </si>
  <si>
    <t xml:space="preserve">Ο ΠΟΛΙΤΗΣ ΚΑΙ Ο ΠΑΡΑΓΩΓΟΣ</t>
  </si>
  <si>
    <t xml:space="preserve">ΦΙΛΟΜΥΘΟΣ</t>
  </si>
  <si>
    <t xml:space="preserve">ΔΗΜΗΤΡΗΣ ΓΚΡΙΤΖΑΛΗΣ</t>
  </si>
  <si>
    <t xml:space="preserve">ΑΥΤΟΝΟΜΙΑ ΚΑΙ ΠΟΛΙΤΙΚΗ ΑΝΥΠΑΚΟΗ ΣΤΟΝ ΚΥΒΕΡΝΟΧΩΡΟ</t>
  </si>
  <si>
    <t xml:space="preserve">ΠΑΠΑΣΩΤΗΡΙΟΥ</t>
  </si>
  <si>
    <t xml:space="preserve">2-AUT-1</t>
  </si>
  <si>
    <t xml:space="preserve">AUTONOME ANTIFA</t>
  </si>
  <si>
    <t xml:space="preserve">ΕΠΙΤΡΟΠΕΣ ΚΑΤΟΙΚΩΝ ΚΑΤΑΔΥΣΗ ΣΤΟ ΜΕΛΛΟΝ ΤΟΥ ΕΛΛΗΝΙΚΟΥ ΦΑΣΙΣΜΟΥ</t>
  </si>
  <si>
    <t xml:space="preserve">Ο ΦΑΣΙΣΜΟΣ ΧΩΡΙΣ ΣΒΑΣΤΙΚΑ</t>
  </si>
  <si>
    <t xml:space="preserve">2-BLA-1</t>
  </si>
  <si>
    <t xml:space="preserve">HORST BLANCK</t>
  </si>
  <si>
    <t xml:space="preserve">ΕΙΣΑΓΩΓΗ ΣΤΗΝ ΙΔΙΩΤΙΚΗ ΖΩΗ ΤΩΝ ΑΡΧΑΙΩΝ ΕΛΛΗΝΩΝ ΚΑΙ ΡΩΜΑΙΩΝ</t>
  </si>
  <si>
    <t xml:space="preserve">ΜΙΕΤ</t>
  </si>
  <si>
    <t xml:space="preserve">2-CHA-1</t>
  </si>
  <si>
    <t xml:space="preserve">FRANCHOIX CHAMOUX</t>
  </si>
  <si>
    <t xml:space="preserve">Ο ΕΛΛΗΝΙΚΟΣ ΠΟΛΙΤΙΣΜΟΣ</t>
  </si>
  <si>
    <t xml:space="preserve">Ι.ΖΑΧΑΡΟΠΟΥΛΟΣ</t>
  </si>
  <si>
    <t xml:space="preserve">2-DRO-1</t>
  </si>
  <si>
    <t xml:space="preserve">JOHANN GUSTAV DROYSEN</t>
  </si>
  <si>
    <t xml:space="preserve">ΙΣΤΟΡΙΑ ΤΟΥ ΜΕΓΑΛΟΥ ΑΛΕΞΑΝΔΡΟΥ ΤΟΜΟΣ Α, Β</t>
  </si>
  <si>
    <t xml:space="preserve">ΕΛΕΥΘΕΡΟΤΥΠΙΑ</t>
  </si>
  <si>
    <t xml:space="preserve">2-GUIL-1</t>
  </si>
  <si>
    <t xml:space="preserve">GUILBOT</t>
  </si>
  <si>
    <t xml:space="preserve">ΔΙΑΔΙΚΑΣΙΕΣ ΤΟΥ ΚΟΙΝΩΝΙΚΟΥ ΜΕΤΑΣΧΗΜΑΤΙΣΜΟΥ ΣΤΟΝ ΠΕΙΡΑΙΑ</t>
  </si>
  <si>
    <t xml:space="preserve">ΕΘΝΙΚΟ ΚΕΝΤΡΟ ΚΟΙΝΩΝΙΚΩΝ ΕΡΕΥΝΩΝ</t>
  </si>
  <si>
    <t xml:space="preserve">2-ΑΓΝ-1</t>
  </si>
  <si>
    <t xml:space="preserve">ΑΓΝΩΣΤΟΣ</t>
  </si>
  <si>
    <t xml:space="preserve">ΝΙΚΟΣ ΜΠΕΛΟΓΙΑΝΝΗΣ</t>
  </si>
  <si>
    <t xml:space="preserve">ΠΑΝΑΓ.ΠΑΠΑΚΩΝΣΤΑΝΤΙΝΟΥ</t>
  </si>
  <si>
    <t xml:space="preserve">2-ΑΘΑ-1</t>
  </si>
  <si>
    <t xml:space="preserve">ΘΑΝΑΣΗΣ ΑΘΑΝΑΣΙΟΥ</t>
  </si>
  <si>
    <t xml:space="preserve">ΔΙΑΔΡΟΜΕΣ ΣΕ ΧΡΟΝΙΑ ΣΚΟΤΕΙΝΑ</t>
  </si>
  <si>
    <t xml:space="preserve">2-ΑΛΕ-1</t>
  </si>
  <si>
    <t xml:space="preserve">ΓΙΩΡΓΟΣ Ν.ΑΛΕΞΑΤΟΣ</t>
  </si>
  <si>
    <t xml:space="preserve">ΤΟ ΤΡΑΓΟΥΔΙ ΤΩΝ ΗΤΤΗΜΕΝΩΝ</t>
  </si>
  <si>
    <t xml:space="preserve">ΓΕΙΤΟΝΙΕΣ ΤΟΥ ΚΟΣΜΟΥ</t>
  </si>
  <si>
    <t xml:space="preserve">2-ΑΝΑ-1</t>
  </si>
  <si>
    <t xml:space="preserve">ΑΝΑΡΧΙΚΗ ΑΡΧΕΙΟΘΗΚΗ</t>
  </si>
  <si>
    <t xml:space="preserve">ΕΝΑΝΤΙΑ ΣΤΗΝ ΟΛΥΜΠΙΑΔΑ</t>
  </si>
  <si>
    <t xml:space="preserve">2-ΑΝΟ-1</t>
  </si>
  <si>
    <t xml:space="preserve">ΑΝΩΝΥΜΟΣ</t>
  </si>
  <si>
    <t xml:space="preserve">ΕΛΛΗΝΙΚΗ ΝΟΜΑΡΧΙΑ</t>
  </si>
  <si>
    <t xml:space="preserve">ΙΣΤΟΡΙΚΗ ΚΑΙ ΕΘΝΟΛΟΓΙΚΗ ΕΤΑΙΡΕΙΑ ΤΗΣ ΕΛΛΑΔΑΣ</t>
  </si>
  <si>
    <t xml:space="preserve">2-ΑΝΩ-1</t>
  </si>
  <si>
    <t xml:space="preserve">ΜΥΤΙΛΗΝΗ ΧΡΙΣΤΟΥΓΕΝΝΑ 1944 Ή ΠΩΣ ΕΜΠΟΔΙΣΤΗΚΕ Η ΑΠΟΒΑΣΗ ΤΩΝ ΕΓΓΛΕΖΩΝ</t>
  </si>
  <si>
    <t xml:space="preserve">2-ΑΠΟ-1</t>
  </si>
  <si>
    <t xml:space="preserve">Λ.ΑΠΟΣΤΟΛΟΥ</t>
  </si>
  <si>
    <t xml:space="preserve">ΙΔΕΟΛΟΓΙΚΗ ΠΑΛΗ ΑΝΑΜΕΣΑ ΣΤΟ Κ.Κ.Ε ΚΑΙ ΣΤΙΣ ΠΑΡΑΦΥΑΔΕΣ ΤΟΥ ΕΛΛΗΝΙΚΟΥ ΤΡΟΤΚΙΣΜΟΥ</t>
  </si>
  <si>
    <t xml:space="preserve">ΕΚΔΟΣΕΙΣ ΤΟΥ ΛΑΟΥ</t>
  </si>
  <si>
    <t xml:space="preserve">2-ΑΠΌ-1</t>
  </si>
  <si>
    <t xml:space="preserve">Μ.ΑΠΟΣΤΟΛΟΠΟΥΛΟΥ-Κ.ΧΑΤΖΗΑΝΤΩΝΙΟΥ</t>
  </si>
  <si>
    <t xml:space="preserve">ΙΣΤΟΡΙΑ ΤΟΥ ΕΛΛΗΝΙΚΟΥ ΕΘΝΟΥΣ 1821-1941</t>
  </si>
  <si>
    <t xml:space="preserve">ΠΕΛΕΚΑΝΟΣ</t>
  </si>
  <si>
    <t xml:space="preserve">2-ΑΡΣ-1</t>
  </si>
  <si>
    <t xml:space="preserve">ΚΙΤΤΥ ΑΡΣΕΝΗ</t>
  </si>
  <si>
    <t xml:space="preserve">ΜΠΟΥΜΠΟΥΛΙΝΑΣ 18</t>
  </si>
  <si>
    <t xml:space="preserve">ΛΑΖΑΡΟΣ ΑΡΣΕΝΙΟΥ</t>
  </si>
  <si>
    <t xml:space="preserve">ΟΙ ΔΟΛΟΦΟΝΙΑ ΤΟΥ ΚΩΣΤΑ ΒΙΔΑΛΗ</t>
  </si>
  <si>
    <t xml:space="preserve">ΑΦΩΝ ΤΟΛΙΔΗ</t>
  </si>
  <si>
    <t xml:space="preserve">2-ΑΣΑ-2</t>
  </si>
  <si>
    <t xml:space="preserve">ΑΥΤΟΝΟΜΗ ΣΥΝΑΝΤΗΣΗ ΑΓΩΝΑ</t>
  </si>
  <si>
    <t xml:space="preserve">ΣΤΙΓΜΕΣ ΕΝΑΝΤΙΑ ΣΤΑ ΦΡΑΓΜΑΤΑ</t>
  </si>
  <si>
    <t xml:space="preserve">2-ΑΣΔ-1</t>
  </si>
  <si>
    <t xml:space="preserve">ΣΠΥΡΟΣ ΑΣΔΡΑΧΑΣ</t>
  </si>
  <si>
    <t xml:space="preserve">ΜΗΧΑΝΙΣΜΟΙ ΤΗΣ ΑΓΡΟΤΙΚΗΣ ΟΙΚΟΝΟΜΙΑΣ ΣΤΗΝ ΤΟΥΡΚΟΚΡΑΤΙΑ</t>
  </si>
  <si>
    <t xml:space="preserve">2-ΑΥΓ-1</t>
  </si>
  <si>
    <t xml:space="preserve">ΚΩΣΤΑΣ Γ. ΑΥΓΗΤΙΔΗΣ</t>
  </si>
  <si>
    <t xml:space="preserve">Η ΕΠΤΑΧΡΟΝΗ ΣΤΡΑΤΙΩΤΙΚΗ ΔΙΚΤΑΤΟΡΙΑ ΚΑΙ Η ΥΠΟΣΤΗΡΙΞΗ ΤΗΣ ΠΑΛΗΣ ΤΟΥ ΛΑΟΥ ΜΑΣ ΑΠΟ ΤΗΝ ΕΣΣΔ</t>
  </si>
  <si>
    <t xml:space="preserve">2-ΒΑΕ-1</t>
  </si>
  <si>
    <t xml:space="preserve">ΙΟΡΝΤΑΝ ΜΠΑΕΦ</t>
  </si>
  <si>
    <t xml:space="preserve">Ο ΕΜΦΥΛΙΟΣ ΠΟΛΕΜΟΣ ΣΤΗΝ ΕΛΛΑΔΑ</t>
  </si>
  <si>
    <t xml:space="preserve">2-ΒΑΚ-2</t>
  </si>
  <si>
    <t xml:space="preserve">ΑΠΟΣΤΟΛΟΣ Ε.ΒΑΚΑΛΟΠΟΥΛΟΣ</t>
  </si>
  <si>
    <t xml:space="preserve">ΝΕΑ ΕΛΛΗΝΙΚΗ ΙΣΤΟΡΙΑ 1204-1985</t>
  </si>
  <si>
    <t xml:space="preserve">ΒΑΝΙΑΣ</t>
  </si>
  <si>
    <t xml:space="preserve">2-ΒΑΣ-1</t>
  </si>
  <si>
    <t xml:space="preserve">ΚΥΡΙΑΚΟΣ ΒΑΣΙΛΕΙΑΔΗΣ</t>
  </si>
  <si>
    <t xml:space="preserve">ΓΙΑ ΤΟ ΣΥΝΤΡΟΦΟ ΜΑΣ ΣΤΕΛΙΟ ΒΑΣΙΛΕΙΑΔΗ</t>
  </si>
  <si>
    <t xml:space="preserve">ΡΗΓΜΑ</t>
  </si>
  <si>
    <t xml:space="preserve">2-ΒΕΝ-1</t>
  </si>
  <si>
    <t xml:space="preserve">Ε.Β. ΒΕΝΙΖΕΛΟΣ</t>
  </si>
  <si>
    <t xml:space="preserve">ΤΟ ΣΥΝΤΑΓΜΑ ΤΗΣ ΕΛΛΑΔΑΣ 1975/86</t>
  </si>
  <si>
    <t xml:space="preserve">2-ΒΕΡ-1</t>
  </si>
  <si>
    <t xml:space="preserve">ΚΩΣΤΑΣ ΒΕΡΓΟΠΟΥΛΟΣ</t>
  </si>
  <si>
    <t xml:space="preserve">ΕΘΝΙΣΜΟΣ ΚΑΙ ΟΙΚΟΝΟΜΙΚΗ ΑΝΑΠΤΥΞΗ Η ΕΛΛΑΔΑ ΣΤΟ ΜΕΣΟΠΟΛΕΜΟ</t>
  </si>
  <si>
    <t xml:space="preserve">ΤΟ ΑΓΡΟΤΙΚΟ ΖΗΤΗΜΑ ΣΤΗΝ ΕΛΛΑΔΑ</t>
  </si>
  <si>
    <t xml:space="preserve">2-ΒΙΤ-1</t>
  </si>
  <si>
    <t xml:space="preserve">Μ. ΒΙΤΙΝ</t>
  </si>
  <si>
    <t xml:space="preserve">2-ΒΟΥ-1</t>
  </si>
  <si>
    <t xml:space="preserve">ΤΑΣΟΣ ΒΟΥΡΝΑΣ</t>
  </si>
  <si>
    <t xml:space="preserve">Η ΜΙΚΡΑΣΙΑΤΙΚΗ ΚΑΤΑΣΤΡΟΦΗ ΚΑΙ ΤΟ ΞΕΡΙΖΩΜΑ ΤΟΥ ΕΛΛΗΝΙΣΜΟΥ</t>
  </si>
  <si>
    <t xml:space="preserve">Γ. ΒΟΥΚΛΑΡΗΣ</t>
  </si>
  <si>
    <t xml:space="preserve">Η ΚΟΙΝΟΤΗΤΑ ΜΝΗΜΗΣ ΤΩΝ ΔΙΩΚΟΜΕΝΩΝ ΤΟΥ ΕΜΦΥΛΙΟΥ: ΌΨΕΙΣ ΤΟΥ ΠΟΛΥΠΡΙΣΜΑΤΙΚΟΥ ΑΦΗΓΗΜΑΤΟΣ ΤΗΣ</t>
  </si>
  <si>
    <t xml:space="preserve">ΠΑΝΕΠΙΣΤΗΜΙΟ ΑΘΗΝΩΝ</t>
  </si>
  <si>
    <t xml:space="preserve">2-ΒΟΥΡ-1</t>
  </si>
  <si>
    <t xml:space="preserve">ΙΣΤΟΡΙΑ ΤΗΣ ΣΥΓΧΡΟΝΗΣ ΕΛΛΑΔΑΣ ΑΠΌ ΤΗΝ ΕΛΕΥΣΗ ΤΟΥ ΒΕΝΙΖΕΛΟ ΣΤΗΝ ΕΛΛΑΔΑ(1909) ΩΣ ΤΗΝ ΕΚΡΗΞΗ ΤΟΥ ΕΛΛΗΝΟΙΤΑΛΙΚΟΥ ΠΟΛΕΜΟΥ(1940)</t>
  </si>
  <si>
    <t xml:space="preserve">ΙΣΤΟΡΙΑ ΤΗΣ ΣΥΓΧΡΟΝΗΣ ΕΛΛΑΔΑΣ ΠΟΛΕΜΟΣ 1940-41-ΚΑΤΟΧΗ-ΕΘΝΙΚΗ ΑΝΤΙΣΤΑΣΗ-ΑΠΕΛΕΥΘΕΡΩΣΗ-ΔΕΚΕΜΒΡΙΟΣ 1944-ΒΑΡΚΙΖΑ</t>
  </si>
  <si>
    <t xml:space="preserve">2-ΓΑΒ-1</t>
  </si>
  <si>
    <t xml:space="preserve">Η ΣΥΝΕΧΙΣΗ ΤΟΥ ΕΜΦΥΛΙΟΥ ΜΕ ΑΛΛΑ ΜΕΣΑ</t>
  </si>
  <si>
    <t xml:space="preserve">2-ΓΑΛ-1</t>
  </si>
  <si>
    <t xml:space="preserve">ΔΗΜΗΤΡΙΟΣ ΜΑΤΣΑΛΗΣ</t>
  </si>
  <si>
    <t xml:space="preserve">2-ΓΑΡ-1</t>
  </si>
  <si>
    <t xml:space="preserve">ΚΑΤΕΡΙΝΑ ΓΑΡΔΙΚΑ</t>
  </si>
  <si>
    <t xml:space="preserve">ΠΡΟΣΤΑΣΙΑΚΑΙ ΕΓΓΥΗΣΕΙΣ: ΣΤΑΔΙΑ ΚΑΙ ΜΥΘΟΙ ΤΗΣ ΕΛΛΗΝΙΚΗΣ ΕΘΝΙΚΗΣ ΟΛΟΚΛΗΡΩΣΗΣ (1821-1920)</t>
  </si>
  <si>
    <t xml:space="preserve">2-ΓΕΛ-1</t>
  </si>
  <si>
    <t xml:space="preserve">ΦΙΛ.ΓΕΛΑΔΟΠΟΥΛΟΣ</t>
  </si>
  <si>
    <t xml:space="preserve">13Η ΜΕΡΑΡΧΙΑ ΤΟΥ ΕΛΑΣ</t>
  </si>
  <si>
    <t xml:space="preserve">ΜΑΚΡΟΝΗΣΙ</t>
  </si>
  <si>
    <t xml:space="preserve">2-ΓΚΑ-1</t>
  </si>
  <si>
    <t xml:space="preserve">ΠΑΝΟΣ ΓΚΑΡΓΚΑΝΑΣ</t>
  </si>
  <si>
    <t xml:space="preserve">Η ΚΡΙΣΗ ΣΤΑ ΒΑΛΚΑΝΙΑ, ΤΟ ΜΑΚΕΔΟΝΙΚΟ ΚΑΙ Η ΕΡΓΑΤΙΚΗ ΤΑΞΗ</t>
  </si>
  <si>
    <t xml:space="preserve">2-ΓΚΡ-1</t>
  </si>
  <si>
    <t xml:space="preserve">ΚΩΣΤΑΣ ΓΚΡΙΤΖΩΝΑΣ</t>
  </si>
  <si>
    <t xml:space="preserve">Ο ΑΡΗΣ ΒΕΛΟΥΧΙΩΤΗΣ</t>
  </si>
  <si>
    <t xml:space="preserve">ΓΛΑΡΟΣ</t>
  </si>
  <si>
    <t xml:space="preserve">2-ΓΡΗ-1</t>
  </si>
  <si>
    <t xml:space="preserve">ΣΟΛΩΝ ΝΕΟΚ.ΓΡΗΓΟΡΙΑΔΗΣ</t>
  </si>
  <si>
    <t xml:space="preserve">Η ΑΝΟΔΟΣ ΤΟΥ ΠΑΠΑΓΟΥ ΣΤΗΝ ΕΞΟΥΣΙΑ</t>
  </si>
  <si>
    <t xml:space="preserve">ΦΥΤΡΑΚΗ</t>
  </si>
  <si>
    <t xml:space="preserve">ΙΣΤΟΡΙΑ ΤΗΣ ΣΥΓΧΡΟΝΗΣ ΕΛΛΑΔΑΣ(1941-1974)</t>
  </si>
  <si>
    <t xml:space="preserve">ΚΥΡΙΑΚΑΤΙΚΗ ΕΛΕΥΘΕΡΟΤΥΠΙΑ</t>
  </si>
  <si>
    <t xml:space="preserve">2-ΔΗΜ-1</t>
  </si>
  <si>
    <t xml:space="preserve">ΤΑΣΟΣ ΔΗΜΟΥ</t>
  </si>
  <si>
    <t xml:space="preserve">ΈΝΑ ΓΑΡΥΦΑΛΛΟ ΠΟΥ ΔΕΝ ΤΟ ΑΦΗΝΟΥΝ Ν'ΑΝΘΗΣΕΙ</t>
  </si>
  <si>
    <t xml:space="preserve">ΓΙΑΝΝΗΣ ΔΗΜΗΤΡΙΑΔΗΣ</t>
  </si>
  <si>
    <t xml:space="preserve">Η ΣΟΒΙΕΤΙΚΗ ΔΙΕΙΣΔΥΣΗ ΣΤΗΝ ΕΛΛΑΔΑ</t>
  </si>
  <si>
    <t xml:space="preserve">ΡΟΕΣ</t>
  </si>
  <si>
    <t xml:space="preserve">2-ΔΙΑ-1</t>
  </si>
  <si>
    <t xml:space="preserve">ΕΥΡΩΠΑΙΚΟ ΠΟΛΙΤΙΣΤΙΚΟ ΚΕΝΤΡΟ ΔΕΛΦΩΝ</t>
  </si>
  <si>
    <t xml:space="preserve">Ο ΕΛΛΗΝΙΣΜΟΣ ΣΤΗΝ ΑΝΑΤΟΛΗ</t>
  </si>
  <si>
    <t xml:space="preserve">ΙΝΣΤΙΤΟΥΤΟ ΣΤΡΑΤΗΓΙΚΩΝ ΚΑΙ ΑΝΑΠΤΥΞΙΑΚΩΝ ΜΕΛΕΤΩΝ</t>
  </si>
  <si>
    <t xml:space="preserve">ΟΙ ΗΜΕΡΙΔΕΣ ΤΟΥ ΙΣΤΑΜΕ 1995-1996</t>
  </si>
  <si>
    <t xml:space="preserve">ΟΙ ΔΊΚΕΣ ΤΗΣ ΧΟΥΝΤΑΣ</t>
  </si>
  <si>
    <t xml:space="preserve">2-ΔΡΟ-1</t>
  </si>
  <si>
    <t xml:space="preserve">ΝΙΚΟΣ ΔΡΟΣΟΣ</t>
  </si>
  <si>
    <t xml:space="preserve">Η ΑΠΟΠΑΡΘΕΝΟΠΟΙΗΣΗ ΤΟΥ ΤΥΠΟΥ ΚΑΙ ΟΙ ΚΛΗΤΗΡΕΣ ΤΟΥ ΑΝΤΙΚΟΜΜΟΥΝΙΣΜΟΥ</t>
  </si>
  <si>
    <t xml:space="preserve">ΜΠΟΓΙΑΤΗ</t>
  </si>
  <si>
    <t xml:space="preserve">2-ΕΛΕ-1</t>
  </si>
  <si>
    <t xml:space="preserve">ΕΝΘΕΜΑΤΑ,ΕΜΒΟΛΙΑΣΜΟΙ ΚΑΙ ΣΤΡΑΤΕΥΣΗ</t>
  </si>
  <si>
    <t xml:space="preserve">Η ΑΥΓΗ</t>
  </si>
  <si>
    <t xml:space="preserve">CONTACT</t>
  </si>
  <si>
    <t xml:space="preserve">Η ΑΝΑΡΧΙΚΗ ΟΡΓΑΝΩΣΗ "ΔΗΜΟΚΡΑΤΙΚΟΣ ΣΥΛΛΟΓΟΣ ΤΗΣ ΠΑΤΡΑΣ"</t>
  </si>
  <si>
    <t xml:space="preserve">ΕΛΕΥΘΕΡΙΑΚΟ ΙΣΤΟΡΙΚΟ ΑΡΧΕΙΟ</t>
  </si>
  <si>
    <t xml:space="preserve">2-ΕΠΙ-1</t>
  </si>
  <si>
    <t xml:space="preserve">ΑΛΕΚΟΣ ΓΙΩΤΟΠΟΥΛΟΣ</t>
  </si>
  <si>
    <t xml:space="preserve">ΤΟ ΧΡΟΝΙΚΟ ΜΙΑΣ ΠΡΟΑΠΟΦΑΣΙΣΜΕΝΗΣ ΕΝΟΧΗΣ-ΚΑΤΑΔΙΚΗΣ</t>
  </si>
  <si>
    <t xml:space="preserve">ΕΠΙΤΡΟΠΗ ΓΙΑ ΤΗΝ ΑΠΕΛΕΥΘΕΡΩΣΗ ΤΟΥ ΑΛΕΚΟΥ ΓΙΩΤΟΠΟΥΛΟΥ</t>
  </si>
  <si>
    <t xml:space="preserve">2-ΕΥΘ-1</t>
  </si>
  <si>
    <t xml:space="preserve">ΚΩΣΤΑΣ ΕΥΘΥΜΙΟΥ</t>
  </si>
  <si>
    <t xml:space="preserve">"ΕΡΓΑΤΙΚΉ ΒΟΉΘΕΙΑ" ΚΑΙ "ΚΟΙΝΩΝΙΚΉ ΑΛΛΗΛΕΓΓΥΗ"</t>
  </si>
  <si>
    <t xml:space="preserve">2-ΖΑΛ-1</t>
  </si>
  <si>
    <t xml:space="preserve">ΧΡΗΣΤΟΣ ΖΑΛΟΚΩΣΤΑΣ</t>
  </si>
  <si>
    <t xml:space="preserve">ΡΟΥΠΕΛ</t>
  </si>
  <si>
    <t xml:space="preserve">ΓΑΛΑΞΙΑ</t>
  </si>
  <si>
    <t xml:space="preserve">2-ΖΑΦ-1</t>
  </si>
  <si>
    <t xml:space="preserve">ΓΙΑΝΝΗΣ Γ.ΖΑΦΕΙΡΟΠΟΥΛΟΣ</t>
  </si>
  <si>
    <t xml:space="preserve">Η ΝΕΑ ΚΥΒΕΡΝΗΤΙΚΗ ΔΟΜΗ</t>
  </si>
  <si>
    <t xml:space="preserve">ΕΠΑΛΞΗ</t>
  </si>
  <si>
    <t xml:space="preserve">2-ΖΑΧ-1</t>
  </si>
  <si>
    <t xml:space="preserve">ΚΩΣΤΗΣ ΖΑΧΑΡΙΑΣ</t>
  </si>
  <si>
    <t xml:space="preserve">ΝΤΟΚΟΥΜΕΝΤΟ ΤΑ ΓΕΓΟΝΟΤΑ ΑΠΑΝΤΟΥΝ ΣΤΟ ΦΩΤΙΑ ΚΑΙ ΤΣΕΚΟΥΡΙ</t>
  </si>
  <si>
    <t xml:space="preserve">ΕΛΕΥΘΕΡΟ ΚΑΣΤΡΟ</t>
  </si>
  <si>
    <t xml:space="preserve">Ο ΑΡΧΙΚΑΠΕΤΑΝΙΟΣ ΑΡΗΣ ΒΕΛΟΥΧΙΩΤΗΣ ΚΑΙ ΟΙ ΕΛΛΗΝΕΣ ΑΝΤΑΡΤΕΣ</t>
  </si>
  <si>
    <t xml:space="preserve">ΔΡΟΜΩΝ</t>
  </si>
  <si>
    <t xml:space="preserve">2-ΖΗΚ-1</t>
  </si>
  <si>
    <t xml:space="preserve">ΓΙΑΝΝΗΣ Ν.ΖΗΚΑΣ</t>
  </si>
  <si>
    <t xml:space="preserve">ΑΡΧΑΙΑ ΕΡΥΘΡΑΙΑ, ΤΟ ΜΕΛΙ ΚΑΙ Η ΠΕΡΙΟΧΗ</t>
  </si>
  <si>
    <t xml:space="preserve">2-ΖΙΩ-2</t>
  </si>
  <si>
    <t xml:space="preserve">Δ.ΖΙΩΜΑΣ- Χ.ΚΑΠΠΗ- ΟΛ.ΠΑΠΑΛΙΟΥ- Γ.ΠΑΠΑΠΕΤΡΟΥ- ΕΥΗ ΦΑΓΑΔΑΚΗ</t>
  </si>
  <si>
    <t xml:space="preserve">ΤΟ ΚΟΙΝΩΝΙΚΟ ΠΟΡΤΡΑΙΤΟ ΤΗΣ ΕΛΛΑΔΑΣ 2003-2004</t>
  </si>
  <si>
    <t xml:space="preserve">2-ΖΩΙ-1</t>
  </si>
  <si>
    <t xml:space="preserve">Γ.ΖΩΙΔΗΣ-Δ.ΚΑΙΛΑΣ</t>
  </si>
  <si>
    <t xml:space="preserve">ΣΤ ΑΡΜΑΤΑ! ΣΤ ΑΡΜΑΤΑ! ΧΡΟΝΙΚΗΣ ΤΗΣ ΕΘΝΙΚΗΣ ΑΝΤΙΣΤΑΣΗΣ 1940-1945</t>
  </si>
  <si>
    <t xml:space="preserve">2-ΗΟΒ-1</t>
  </si>
  <si>
    <t xml:space="preserve">ΗΟΒΟ</t>
  </si>
  <si>
    <t xml:space="preserve">ΙΟΥΝΗΣ 2011: Η ΕΚΤΡΟΠΗ ΤΩΝ ΕΚΔΟΧΩΝ,ΚΙΝΗΤΟΠΟΙΗΣΕΙΣ ΤΩΝ ΠΛΑΤΕΙΩΝ ΚΑΙ ΚΑΤΑΣΤΑΣΗ ΕΚΤΑΚΤΗΣ ΑΝΑΓΚΗΣ</t>
  </si>
  <si>
    <t xml:space="preserve">ΚΙΝΟΥΜΕΝΟΙ ΤΟΠΟΙ</t>
  </si>
  <si>
    <t xml:space="preserve">2-ΘΑΝ-1</t>
  </si>
  <si>
    <t xml:space="preserve">ΜΑΡΙΑ ΘΑΝΟΠΟΥΛΟΥ</t>
  </si>
  <si>
    <t xml:space="preserve">Η ΠΡΟΦΟΡΙΚΗ ΜΝΗΜΗ ΤΟΥ ΠΟΛΕΜΟΥ</t>
  </si>
  <si>
    <t xml:space="preserve">2-ΘΟΥ-1</t>
  </si>
  <si>
    <t xml:space="preserve">ΘΟΥΚΥΔΙΔΗΣ</t>
  </si>
  <si>
    <t xml:space="preserve">ΙΣΤΟΡΙΑΙ</t>
  </si>
  <si>
    <t xml:space="preserve">ΤΑ ΝΕΑ</t>
  </si>
  <si>
    <t xml:space="preserve">2-ΙΑΚ-1</t>
  </si>
  <si>
    <t xml:space="preserve">ΧΡΗΣΤΟΣ Δ. ΙΑΚΩΒΙΔΗΣ</t>
  </si>
  <si>
    <t xml:space="preserve">ΧΩΡΑ ΠΑΤΜΟΥ 1088-1912</t>
  </si>
  <si>
    <t xml:space="preserve">2-ΚΑΛ-1</t>
  </si>
  <si>
    <t xml:space="preserve">ΚΑΛΑΪΖΗΣ ΓΕΩΡΓΙΟΣ</t>
  </si>
  <si>
    <t xml:space="preserve">Ο ΕΛΛΗΝΙΚΟΣ ΣΤΡΑΤΟΣ ΚΑΤΆ ΤΟΝ ΑΝΤΙΣΥΜΜΟΡΙΑΚΟΝ ΑΓΩΝΑ</t>
  </si>
  <si>
    <t xml:space="preserve">ΔΙΕΥΘΥΝΣΗ ΙΣΤΟΡΙΑΣ ΣΤΡΑΤΟΥ</t>
  </si>
  <si>
    <t xml:space="preserve">ΠΑΝΑΓΙΩΤΗΣ ΚΑΛΑΜΑΡΑΣ</t>
  </si>
  <si>
    <t xml:space="preserve">ΠΑΤΗΣΙΩΝ ΚΑΙ ΣΤΟΥΡΝΑΡΗ ΓΩΝΙΑ</t>
  </si>
  <si>
    <t xml:space="preserve">ΓΙΩΡΓΟΣ ΚΑΛΠΑΔΑΚΗΣ</t>
  </si>
  <si>
    <t xml:space="preserve">Ο ΜΠΕΡΝΑΡΝΤ ΡΑΣΣΕΛ ΚΑΙ Η ΜΕΤΕΜΦΥΛΙΑΚΗ ΕΛΛΑΔΑ</t>
  </si>
  <si>
    <t xml:space="preserve">2-ΚΑΡ-1</t>
  </si>
  <si>
    <t xml:space="preserve">ΜΗΤΣΟΥ ΗΛ.ΚΑΡΑΝΤΖΑ</t>
  </si>
  <si>
    <t xml:space="preserve">ΕΜΦΥΛΙΟΣ,ΗΜΕΡΟΛΟΓΙΟ,ΟΣΟ ΣΩΘΗΚΕ</t>
  </si>
  <si>
    <t xml:space="preserve">ΚΡΑΤΟΣ ΚΑΙ ΚΟΙΝΩΝΙΑ ΣΤΗ ΜΕΤΑΠΟΛΙΤΕΥΣΗ (1974-1988)</t>
  </si>
  <si>
    <t xml:space="preserve">2-ΚΑΤ-1</t>
  </si>
  <si>
    <t xml:space="preserve">ΗΛΙΑΣ ΚΑΤΣΟΥΛΗΣ</t>
  </si>
  <si>
    <t xml:space="preserve">ΔΙΑΣΤΑΣΕΙΣ ΤΟΥ ΚΟΙΝΩΝΙΚΟΥ ΑΠΟΚΛΕΙΣΜΟΥ ΣΤΗΝ ΕΛΛΑΔΑ</t>
  </si>
  <si>
    <t xml:space="preserve">2-ΚΑΥ-1</t>
  </si>
  <si>
    <t xml:space="preserve">ΙΩΑΝΝΑ ΚΑΥΤΑΝΤΖΟΓΛΟΥ</t>
  </si>
  <si>
    <t xml:space="preserve">ΠΟΛΙΤΙΚΟΣ ΛΟΓΟΣ ΚΑΙ ΙΔΕΟΛΟΓΙΑ</t>
  </si>
  <si>
    <t xml:space="preserve">2-ΚΙΤ-1</t>
  </si>
  <si>
    <t xml:space="preserve">ΠΑΣΧΑΛΗΣ Μ.ΚΙΤΡΟΜΗΛΙΔΗΣ</t>
  </si>
  <si>
    <t xml:space="preserve">1821 Η ΓΕΝΝΗΣΗ ΕΝΌΣ ΕΘΝΟΥΣ-ΚΡΑΤΟΥΣ</t>
  </si>
  <si>
    <t xml:space="preserve">ΣΚΑΙ</t>
  </si>
  <si>
    <t xml:space="preserve">2-ΚΚΕ-1</t>
  </si>
  <si>
    <t xml:space="preserve">ΚΕΝΤΡΙΚΗ ΕΠΙΤΡΟΠΗ ΤΟΥ ΚΚΕ</t>
  </si>
  <si>
    <t xml:space="preserve">ΕΠΕΣΑΝ ΓΙΑ ΤΗ ΖΩΗ</t>
  </si>
  <si>
    <t xml:space="preserve">ΚΚΕ(Μ-Λ)</t>
  </si>
  <si>
    <t xml:space="preserve">ΤΟ "ΤΕΛΟΣ ΤΩΝ ΤΡΟΜΟΚΡΑΤΩΝ" ΚΑΙ Η ''ΝΟΜΙΜΟΠΟΙΗΣΗ" ΤΗΣ ΤΡΟΜΟΚΡΑΤΙΑΣ</t>
  </si>
  <si>
    <t xml:space="preserve">2-ΚΟΖ-1</t>
  </si>
  <si>
    <t xml:space="preserve">ΝΙΚΟΣ ΚΟΤΖΙΑΣ</t>
  </si>
  <si>
    <t xml:space="preserve">Ο ΣΥΝΑΣΠΙΣΜΟΣ ΤΗΣ ΑΡΙΣΤΕΡΑΣ</t>
  </si>
  <si>
    <t xml:space="preserve">2-ΚΟΝ-1</t>
  </si>
  <si>
    <t xml:space="preserve">ΤΑΚΗΣ ΚΟΝΤΟΣ</t>
  </si>
  <si>
    <t xml:space="preserve">Η ΕΠΑΝΑΣΤΑΣΗ ΤΟΥ '21 ΚΑΙ Η "ΙΕΡΑ ΣΥΜΜΑΧΙΑ"</t>
  </si>
  <si>
    <t xml:space="preserve">ΜΑΚΡΟΝΗΣΟΣ "Ο ΝΕΟΣ ΠΑΡΘΕΝΩΝ"</t>
  </si>
  <si>
    <t xml:space="preserve">2-ΚΟΤ-1</t>
  </si>
  <si>
    <t xml:space="preserve">ΓΙΩΡΓΟΣ ΚΟΤΖΙΟΥΛΑΣ</t>
  </si>
  <si>
    <t xml:space="preserve">ΘΕΑΤΡΟ ΣΤΑ ΒΟΥΝΑ</t>
  </si>
  <si>
    <t xml:space="preserve">2-ΚΟΥ-1</t>
  </si>
  <si>
    <t xml:space="preserve">ΓΙΑΝΝΗΣ ΚΟΥΤΣΟΧΕΡΑΣ</t>
  </si>
  <si>
    <t xml:space="preserve">50 ΧΡΟΝΙΑ ΑΠΌ ΤΟ ΟΛΟΚΑΥΤΩΜΑ ΤΩΝ ΚΑΛΑΒΡΥΤΩΝ</t>
  </si>
  <si>
    <t xml:space="preserve">ΖΩΗΣ Τ.ΚΟΥΤΣΑΥΤΗΣ</t>
  </si>
  <si>
    <t xml:space="preserve">Η ΕΘΝΙΚΗ ΑΝΤΙΣΤΑΣΗ ΣΤΗ ΛΕΥΚΑΔΑ</t>
  </si>
  <si>
    <t xml:space="preserve">Π.Ε.Α.Ε.Α ΛΕΥΚΑΔΑΣ</t>
  </si>
  <si>
    <t xml:space="preserve">ΠΑΝΟΡΜΙΤΗΣ ΚΟΥΜΝΙΑΝΟΣ</t>
  </si>
  <si>
    <t xml:space="preserve">ΚΟΜΜΑΝΤΟΣ ΤΟΥ ΑΙΓΑΙΟΥ</t>
  </si>
  <si>
    <t xml:space="preserve">ΑΛΦΕΙΟΣ</t>
  </si>
  <si>
    <t xml:space="preserve">2-ΚΟΥ-2</t>
  </si>
  <si>
    <t xml:space="preserve">ΑΛΕΚΟΣ ΚΟΥΤΣΟΥΚΑΛΗΣ</t>
  </si>
  <si>
    <t xml:space="preserve">Η ΕΘΝΙΚΗ ΑΝΤΙΣΤΑΣΗ ΤΟΥ ΝΟΜΟΥ ΑΡΤΑΣ 1940-1945</t>
  </si>
  <si>
    <t xml:space="preserve">2-ΚΟΥΛ-1</t>
  </si>
  <si>
    <t xml:space="preserve">ΣΤΕΛΙΟΣ ΚΟΥΛΟΓΛΟΥ</t>
  </si>
  <si>
    <t xml:space="preserve">ΜΑΡΤΥΡΙΕΣ ΓΙΑ ΤΟΝ ΕΜΦΥΛΙΟ ΚΑΙ ΤΗΝ ΕΛΛΗΝΙΚΗ ΑΡΙΣΤΕΡΑ</t>
  </si>
  <si>
    <t xml:space="preserve">ΒΙΒΙΟΠΩΛΕΙΟΝ ΤΗΣ ΕΣΤΙΑΣ</t>
  </si>
  <si>
    <t xml:space="preserve">2-ΚΡΑ-1</t>
  </si>
  <si>
    <t xml:space="preserve">ΝΙΚΟΣ ΚΡΑΝΙΔΙΩΤΗΣ</t>
  </si>
  <si>
    <t xml:space="preserve">ΟΙ ΔΙΕΘΝΕΙΣ ΔΙΑΣΤΑΣΕΙΣ ΤΟΥ ΚΥΠΡΙΑΚΟΥ</t>
  </si>
  <si>
    <t xml:space="preserve">2-ΚΥΡ-1</t>
  </si>
  <si>
    <t xml:space="preserve">ΓΙΑΝΝΗΣ ΚΥΡΙΑΚΙΔΗΣ</t>
  </si>
  <si>
    <t xml:space="preserve">ΤΟ Ι/1 ΤΑΓΜΑ ΤΟΥ ΕΛΑΣ ΑΘΗΝΑ</t>
  </si>
  <si>
    <t xml:space="preserve">2-ΚΩΣ-1</t>
  </si>
  <si>
    <t xml:space="preserve">ΣΩΤΗΡΗΣ ΚΩΣΤΟΠΟΥΛΟΣ</t>
  </si>
  <si>
    <t xml:space="preserve">Η ΑΜΦΙΛΕΓΟΜΕΝΗ ΠΕΝΤΑΕΤΙΑ Η ΠΟΡΕΙΑ ΤΟΥ ΚΚΕ ΣΤΑ ΧΡΟΝΙΑ 1936-1941</t>
  </si>
  <si>
    <t xml:space="preserve">ΤΑΣΟΣ ΚΩΣΤΟΠΟΥΛΟΣ</t>
  </si>
  <si>
    <t xml:space="preserve">Η ΑΠΑΓΟΡΕΥΜΕΝΗ ΓΛΩΣΣΑ</t>
  </si>
  <si>
    <t xml:space="preserve">2-ΛΑΖ-1</t>
  </si>
  <si>
    <t xml:space="preserve">ΧΡΗΣΤΟΣ ΛΑΖΟΣ</t>
  </si>
  <si>
    <t xml:space="preserve">ΕΛΛΗΝΙΚΟ ΦΟΙΤΗΤΙΚΟ ΚΙΝΗΜΑ 1821-1973</t>
  </si>
  <si>
    <t xml:space="preserve">ΓΝΩΣΗ</t>
  </si>
  <si>
    <t xml:space="preserve">2-ΛΗΣ-1</t>
  </si>
  <si>
    <t xml:space="preserve">Η ΚΟΙΝΩΝΙΚΗ ΛΗΣΤΕΙΑ</t>
  </si>
  <si>
    <t xml:space="preserve">2-ΛΙΒ-1</t>
  </si>
  <si>
    <t xml:space="preserve">Δ.ΛΙΒΙΕΡΑΤΟΣ</t>
  </si>
  <si>
    <t xml:space="preserve">Η ΚΙΝΗΣΗ ΤΩΝ 115 (ΚΟΙΝΩΝΙΚΟΙ ΑΓΩΝΕΣ 1962-1967)</t>
  </si>
  <si>
    <t xml:space="preserve">2-ΛΙΒ-3</t>
  </si>
  <si>
    <t xml:space="preserve">ΚΟΙΝΩΝΙΚΟΙ ΑΓΩΝΕΣ ΣΤΗΝ ΕΛΛΑΔΑ (1923-1927)</t>
  </si>
  <si>
    <t xml:space="preserve">ΚΟΙΝΩΝΙΚΟΙ ΑΓΩΝΕΣ ΣΤΗΝ ΕΛΛΑΔΑ (1927-1931)</t>
  </si>
  <si>
    <t xml:space="preserve">ΚΟΙΝΩΝΙΚΟΙ ΑΓΩΝΕΣ ΣΤΗΝ ΕΛΛΑΔΑ (1932-1936)</t>
  </si>
  <si>
    <t xml:space="preserve">2-ΛΙΝ-1</t>
  </si>
  <si>
    <t xml:space="preserve">ΣΠΥΡΟΥ ΛΙΝΑΡΔΑΤΟΥ</t>
  </si>
  <si>
    <t xml:space="preserve">ΠΩΣ ΦΤΑΣΑΜΕ 4 ΑΥΓΟΥΣΤΟΥ</t>
  </si>
  <si>
    <t xml:space="preserve">2-ΛΙΝ-2</t>
  </si>
  <si>
    <t xml:space="preserve">ΑΠΟ ΤΟΝ ΕΜΦΥΛΙΟ ΣΤΗ ΧΟΥΝΤΑ ΤΟΜΟΣ Β</t>
  </si>
  <si>
    <t xml:space="preserve">ΑΠΟ ΤΟΝ ΕΜΦΥΛΙΟ ΣΤΗ ΧΟΥΝΤΑ ΤΟΜΟΣ Γ</t>
  </si>
  <si>
    <t xml:space="preserve">2-ΛΥΓ-1</t>
  </si>
  <si>
    <t xml:space="preserve">ΣΤΑΥΡΟΣ ΛΥΓΕΡΟΣ</t>
  </si>
  <si>
    <t xml:space="preserve">ΑΠΟΤΗΝ ΚΛΕΠΤΟΚΡΑΤΙΑ ΣΤΗ ΧΡΕΟΚΟΠΙΑ</t>
  </si>
  <si>
    <t xml:space="preserve">ΠΑΤΑΚΗ</t>
  </si>
  <si>
    <t xml:space="preserve">2-ΛΥΜ-1</t>
  </si>
  <si>
    <t xml:space="preserve">ΓΙΑΝΝΗΣ ΛΥΜΠΕΡΟΠΟΥΛΟΣ</t>
  </si>
  <si>
    <t xml:space="preserve">Η ΓΟΥΡΝΑ ΠΟΥ ΚΟΧΛΑΖΕ (ΙΟΥΛΙΟΣ 1944)</t>
  </si>
  <si>
    <t xml:space="preserve">ΔΩΔΩΝΗ</t>
  </si>
  <si>
    <t xml:space="preserve">2-ΜΑΓ-1</t>
  </si>
  <si>
    <t xml:space="preserve">Γ. ΑΛ. ΜΑΓΚΑΚΗΣ</t>
  </si>
  <si>
    <t xml:space="preserve">ΓΡΑΜΜΑ ΑΠΟ ΤΗ ΦΥΛΑΚΗ ΓΙΑ ΤΟΥΣ ΕΥΡΩΠΑΙΟΥΣ</t>
  </si>
  <si>
    <t xml:space="preserve">ΙΚΑΡΟΣ</t>
  </si>
  <si>
    <t xml:space="preserve">2-ΜΑΖ-1</t>
  </si>
  <si>
    <t xml:space="preserve">MARK MAZOWER</t>
  </si>
  <si>
    <t xml:space="preserve">Η ΕΛΛΑΔΑ ΚΑΙ Η ΟΙΚΟΝΟΜΙΚΗ ΚΡΙΣΗ ΤΟΥ ΜΕΣΟΠΟΛΕΜΟΥ</t>
  </si>
  <si>
    <t xml:space="preserve">2-ΜΑΘ-1</t>
  </si>
  <si>
    <t xml:space="preserve">ΤΟ ΕΛΛΗΝΙΚΟ ΚΡΑΤΟΣ. ΟΡΓΑΝΩΣΗ ΚΑΙ ΛΕΙΤΟΥΡΓΙΑ</t>
  </si>
  <si>
    <t xml:space="preserve">Α.ΜΑΘΙΟΥΔΑΚΙ/Π.ΑΝΔΡΟΝΟΠΟΥΛΟΥ</t>
  </si>
  <si>
    <t xml:space="preserve">2-ΜΑΚ-1</t>
  </si>
  <si>
    <t xml:space="preserve">ΜΑΚΡΥΓΙΑΝΝΗΣ</t>
  </si>
  <si>
    <t xml:space="preserve">ΜΑΚΡΥΓΙΑΝΝΗ ΑΠΟΜΝΗΜΟΝΕΥΜΑΤΑ</t>
  </si>
  <si>
    <t xml:space="preserve">ΩΡΟΡΑ</t>
  </si>
  <si>
    <t xml:space="preserve">2-ΜΑΛ-1</t>
  </si>
  <si>
    <t xml:space="preserve">ΜΙΧΑΛΗ ΜΑΛΙΟΥ</t>
  </si>
  <si>
    <t xml:space="preserve">Η ΣΥΓΧΡΟΝΗ ΦΑΣΗ ΑΝΑΠΤΥΞΗΣ ΤΟΥ ΚΑΠΙΤΑΛΙΣΜΟΥ ΣΤΗΝ ΕΛΛΑΔΑ</t>
  </si>
  <si>
    <t xml:space="preserve">ΑΛΕΚΟΣ ΜΑΛΗΣ-ΤΑΚΗΣ ΣΤΑΜΑΤΟΠΟΥΛΟΣ</t>
  </si>
  <si>
    <t xml:space="preserve">ΧΡΟΝΙΚΟ ΚΥΠΡΙΑΚΟΥ ΠΡΑΞΙΚΟΠΗΜΑΤΟΣ ΚΑΙ ΠΤΩΣΕΩΣ ΣΤΡΑΤΙΩΤΙΚΗΣ ΧΟΥΝΤΑΣ</t>
  </si>
  <si>
    <t xml:space="preserve">ΧΡΥΣΑΝΘΟΣ ΠΑΠΑΧΡΥΣΑΝΘΟΥ</t>
  </si>
  <si>
    <t xml:space="preserve">2-ΜΑΝ-1</t>
  </si>
  <si>
    <t xml:space="preserve">ΑΡΙΣΤ.ΜΑΝΕΣΗΣ</t>
  </si>
  <si>
    <t xml:space="preserve">Η ΕΛΛΑΔΑ ΣΕ ΕΞΕΛΙΞΗ</t>
  </si>
  <si>
    <t xml:space="preserve">ΓΙΑΝΝΗΣ ΜΑΝΟΥΣΑΚΑΣ</t>
  </si>
  <si>
    <t xml:space="preserve">Ο ΕΜΦΥΛΙΟΣ "ΣΤΗ ΣΚΙΑ ΤΗΣ ΑΚΡΟΝΑΥΠΛΙΑΣ</t>
  </si>
  <si>
    <t xml:space="preserve">ΔΩΡΙΚΟΣ</t>
  </si>
  <si>
    <t xml:space="preserve">ΑΡΙΣΤ.Ι.ΜΑΝΕΣΗΣ</t>
  </si>
  <si>
    <t xml:space="preserve">ΤΟ ΣΥΝΤΑΓΜΑ ΤΟΥ 1975/1986</t>
  </si>
  <si>
    <t xml:space="preserve">ΣΑΚΚΟΥΛΑ</t>
  </si>
  <si>
    <t xml:space="preserve">2-ΜΑΡ-1</t>
  </si>
  <si>
    <t xml:space="preserve">ΓΙΩΡΓΟΣ ΜΑΡΓΑΡΙΤΗΣ</t>
  </si>
  <si>
    <t xml:space="preserve">ΑΠΟ ΤΗΝ ΗΤΤΑ ΣΤΗΝ ΕΞΕΓΕΡΣΗ</t>
  </si>
  <si>
    <t xml:space="preserve">2-ΜΑΣ-1</t>
  </si>
  <si>
    <t xml:space="preserve">ΜΑΡΙΓΟΥΛΑ ΜΑΣΤΡΟΛΕΩΝ-ΖΕΡΒΑ</t>
  </si>
  <si>
    <t xml:space="preserve">ΚΡΑΤΟΥΜΕΝΕΣ ΣΤΑ ΓΙΟΥΡΑ</t>
  </si>
  <si>
    <t xml:space="preserve">Κ.ΚΑΠΟΠΟΥΛΟΣ</t>
  </si>
  <si>
    <t xml:space="preserve">2-ΜΑΥ-1</t>
  </si>
  <si>
    <t xml:space="preserve">ΓΙΩΡΓΟΣ Θ.ΜΑΥΡΟΓΟΡΔΑΤΟΣ</t>
  </si>
  <si>
    <t xml:space="preserve">ΜΕΛΕΤΕΣ ΚΑΙ ΚΕΙΜΕΝΑ ΓΙΑ ΤΗΝ ΠΕΡΙΟΔΟ 1909-1940</t>
  </si>
  <si>
    <t xml:space="preserve">ΛΕΥΤΕΡΗΣ ΜΑΥΡΟΕΙΔΗΣ</t>
  </si>
  <si>
    <t xml:space="preserve">ΦΑΚΕΛΟΣ ΚΑΡΑΓΙΩΡΓΗ</t>
  </si>
  <si>
    <t xml:space="preserve">2-ΜΕΛ-1</t>
  </si>
  <si>
    <t xml:space="preserve">ΒΙΚΤΩΡ ΑΝΑΓΝΩΣΤΟΠΟΥΛΟΣ-ΜΕΛΚΙΑΔΕΣ</t>
  </si>
  <si>
    <t xml:space="preserve">Ο ΠΙΟ ΣΚΛΗΡΟΣ ΜΥΣ ΕΙΝΑΙ Η ΚΑΡΔΙΑ</t>
  </si>
  <si>
    <t xml:space="preserve">2-ΜΙΧ-1</t>
  </si>
  <si>
    <t xml:space="preserve">ΛΙΖΑ ΜΙΧΕΛΗ</t>
  </si>
  <si>
    <t xml:space="preserve">Η ΑΘΗΝΑ ΣΕ ΤΟΝΟΥΣ ΕΛΑΣΣΟΝΕΣ</t>
  </si>
  <si>
    <t xml:space="preserve">ΔΡΩΜΕΝΑ</t>
  </si>
  <si>
    <t xml:space="preserve">2-ΜΟΥ-1</t>
  </si>
  <si>
    <t xml:space="preserve">ΜΕΝΕΛΑΟΣ ΜΟΥΣΤΟΣ</t>
  </si>
  <si>
    <t xml:space="preserve">ΑΦΗΓΗΣΕΙΣ ΓΙΑ ΤΟ ΔΗΜΟΚΡΑΤΙΚΟ ΣΤΡΑΤΟ</t>
  </si>
  <si>
    <t xml:space="preserve">ΝΙΚΟΣ ΧΑΤΖΗΚΥΡΓΙΟΣ</t>
  </si>
  <si>
    <t xml:space="preserve">2-ΜΠΑ-1</t>
  </si>
  <si>
    <t xml:space="preserve">ΜΠΑΣΤΑΡΔΕΣ ΜΕ ΜΝΗΜΗ</t>
  </si>
  <si>
    <t xml:space="preserve">ΜΠΑΣΤΑΡΔΗ ΜΝΗΜΗ</t>
  </si>
  <si>
    <t xml:space="preserve">2-ΜΠΕ-1</t>
  </si>
  <si>
    <t xml:space="preserve">ΜΑΡΙΑ ΜΠΕΙΚΟΥ</t>
  </si>
  <si>
    <t xml:space="preserve">ΑΦΟΥ ΜΕ ΡΩΤΑΤΕ, ΝΑ ΘΥΜΗΘΩ…</t>
  </si>
  <si>
    <t xml:space="preserve">ΣΠΥΡΟΣ ΗΡ.ΜΠΕΚΙΟΣ</t>
  </si>
  <si>
    <t xml:space="preserve">ΓΟΡΓΟΠΟΤΑΜΟΣ,Η ΑΛΗΘΕΙΑ ΠΟΥ ΚΑΙΕΙ</t>
  </si>
  <si>
    <t xml:space="preserve">ΤΕΛΕΘΡΙΟΝ</t>
  </si>
  <si>
    <t xml:space="preserve">ΣΠΥΡΟΣ ΜΠΕΚΙΟΣ</t>
  </si>
  <si>
    <t xml:space="preserve">Η ΠΙΚΡΗ ΓΕΥΣΗ ΤΗΣ ΑΛΗΘΕΙΑΣ</t>
  </si>
  <si>
    <t xml:space="preserve">ΑΝΤΩΝΗΣ ΜΠΡΙΛΛΑΚΗΣ</t>
  </si>
  <si>
    <t xml:space="preserve">ΤΟ ΕΛΛΗΝΙΚΟ ΚΟΜΜΟΥΝΙΣΤΙΚΟ ΚΙΝΗΜΑ</t>
  </si>
  <si>
    <t xml:space="preserve">2-ΜΠΟ-1</t>
  </si>
  <si>
    <t xml:space="preserve">ΜΠΟΥΡΝΑΖΟΣ-ΣΑΚΕΛΛΑΡΟΠΟΥΛΟΣ</t>
  </si>
  <si>
    <t xml:space="preserve">ΙΣΤΟΡΙΚΟ ΤΟΠΙΟ ΚΑΙ ΙΣΤΟΡΙΚΗ ΜΝΗΜΗ,ΤΟ ΠΑΡΑΔΕΙΓΜΑ ΤΗΣ ΜΑΚΡΟΝΗΣΟΥ</t>
  </si>
  <si>
    <t xml:space="preserve">ΔΗΜΟΣ Μ.ΜΠΟΤΣΑΡΗΣ</t>
  </si>
  <si>
    <t xml:space="preserve">Ο ΣΟΣΙΑΛΙΣΜΟΣ ΣΤΟ ΑΠΟΣΠΑΣΜΑ</t>
  </si>
  <si>
    <t xml:space="preserve">ΙΣΟΚΡΑΤΗΣ</t>
  </si>
  <si>
    <t xml:space="preserve">ΤΑ ΠΡΑΣΙΝΑ "ΛΕΟΝΤΑΡΑΚΙΑ" ΤΟΥ ΝΕΟΦΑΣΙΣΜΟΥ</t>
  </si>
  <si>
    <t xml:space="preserve">ΓΙΩΡΓΟΣ ΜΠΟΥΤΣΙΝΗΣ</t>
  </si>
  <si>
    <t xml:space="preserve">ΤΟ ΑΝΤΑΡΤΙΚΟ ΣΤΗΝ ΑΤΤΙΚΗ 1941-1945</t>
  </si>
  <si>
    <t xml:space="preserve">ΝΕΟΚΟΣΜΟΣ</t>
  </si>
  <si>
    <t xml:space="preserve">2-ΜΠΡ-1</t>
  </si>
  <si>
    <t xml:space="preserve">ΧΡΗΣΤΟΣ ΜΠΡΑΤΑΚΟΣ</t>
  </si>
  <si>
    <t xml:space="preserve">ΜΑΤ ΟΙ ΚΡΑΝΙΟΦΟΡΟΙ</t>
  </si>
  <si>
    <t xml:space="preserve">ΒΙΒΛΙΟΠΩΛΕΙΟΝ ΤΗΣ "ΕΣΤΙΑΣ"</t>
  </si>
  <si>
    <t xml:space="preserve">2-ΜΩΗ-1</t>
  </si>
  <si>
    <t xml:space="preserve">ΓΙΑΣΙΜΙΝΑ ΣΤΥΛ. ΜΩΥΣΕΙΔΟΥ</t>
  </si>
  <si>
    <t xml:space="preserve">Η ΑΡΓΥΡΟΧΟΪΑ ΣΤΗΝ ΗΠΕΙΡΟ</t>
  </si>
  <si>
    <t xml:space="preserve">2-ΜΩΡ-1</t>
  </si>
  <si>
    <t xml:space="preserve">ΚΑΡΟΛΟΣ Ε.ΜΩΡΑΙΤΗΣ</t>
  </si>
  <si>
    <t xml:space="preserve">ΑΝΔΡΕΑΣ ΚΑΒΑΦΑΚΗΣ,Η ΖΩΗ ΚΑΙ Η ΔΟΛΟΦΟΝΙΑ ΕΝΌΣ ΜΑΡΤΥΡΑ ΤΗΣ ΜΑΧΟΜΕΝΗΣ ΔΗΜΟΣΙΟΓΡΑΦΙΑΣ</t>
  </si>
  <si>
    <t xml:space="preserve">Α.ΛΙΒΑΝΗΣ,ΝΕΑ ΣΥΝΟΡΑ</t>
  </si>
  <si>
    <t xml:space="preserve">2-ΜΩΥ-1</t>
  </si>
  <si>
    <t xml:space="preserve">ΑΝΤΩΝΗΣ ΜΩΥΣΙΔΗΣ</t>
  </si>
  <si>
    <t xml:space="preserve">ΤΟ ΑΓΡΟΤΙΚΟ ΚΙΝΗΜΑ ΣΤΗΝ ΕΛΛΑΔΑ</t>
  </si>
  <si>
    <t xml:space="preserve">2-ΝΈΟ-1</t>
  </si>
  <si>
    <t xml:space="preserve">ΕΞΟΔΟΣ,ΣΤΟ ΔΡΟΜΟ ΓΙΑ ΤΗ ΛΑΙΚΗ ΜΕΤΑΠΟΛΙΤΕΥΣΗ</t>
  </si>
  <si>
    <t xml:space="preserve">ΝΕΟΣ ΑΓΩΝΙΣΤΗΣ</t>
  </si>
  <si>
    <t xml:space="preserve">2-ΝΙΚ-1</t>
  </si>
  <si>
    <t xml:space="preserve">ΚΩΝ.ΝΙΚΟΛΑΙΔΗΣ</t>
  </si>
  <si>
    <t xml:space="preserve">ΑΔΙΚΙΑ,ΤΟΜΟΣ Α'</t>
  </si>
  <si>
    <t xml:space="preserve">ΣΠΥΡΟΣ Β.ΝΙΚΟΛΑΟΥ</t>
  </si>
  <si>
    <t xml:space="preserve">ΑΝΑΤΟΜΙΑ ΤΗΣ ΕΛΛΗΝΙΚΗΣ ΔΗΜΟΚΡΑΤΙΑΣ</t>
  </si>
  <si>
    <t xml:space="preserve">ΑΛΙΚΗ ΝΙΚΗΦΟΡΟΥ</t>
  </si>
  <si>
    <t xml:space="preserve">ΔΗΜΟΣΙΕΣ ΤΕΛΕΤΕΣ ΣΤΗΝ ΚΕΡΚΥΡΑ ΚΑΤΆ ΤΗΝ ΠΕΡΙΟΔΟ ΤΗΣ ΒΕΝΕΤΙΚΗΣ ΚΥΡΙΑΡΧΙΑΣ</t>
  </si>
  <si>
    <t xml:space="preserve">ΜΑΡΙΟΣ ΝΙΚΟΛΙΝΑΚΟΣ</t>
  </si>
  <si>
    <t xml:space="preserve">Ε.Ο.Κ ΕΛΛΑΔΑ ΜΕΣΟΓΕΙΟΣ</t>
  </si>
  <si>
    <t xml:space="preserve">ΚΕΡΚΥΡΑ ΜΙΑ ΜΕΣΟΓΕΙΑΚΗ ΣΥΝΘΕΣΗ</t>
  </si>
  <si>
    <t xml:space="preserve">Γ.ΑΡΓΥΡΟΠΟΥΛΟΣ</t>
  </si>
  <si>
    <t xml:space="preserve">ΜΕΛΕΤΕΣ ΠΑΝΩ ΣΤΟΝ ΕΛΛΗΝΙΚΟ ΚΑΠΙΤΑΛΙΣΜΟ</t>
  </si>
  <si>
    <t xml:space="preserve">ΚΩΣΤΑΣ ΝΙΚΟΛΑΪΔΗΣ</t>
  </si>
  <si>
    <t xml:space="preserve">ΕΝΑΣ ΑΓΩΝΙΣΤΗΣ ΘΥΜΑΤΑΙ (1940-1974)</t>
  </si>
  <si>
    <t xml:space="preserve">2-ΟΙΚ-1</t>
  </si>
  <si>
    <t xml:space="preserve">ΦΟΙΒΟΣ Ο.ΟΙΚΟΝΟΜΙΔΗΣ</t>
  </si>
  <si>
    <t xml:space="preserve">ΤΟ ΣΥΝΔΡΟΜΟ ΤΟΥ ΟΔΥΣΣΕΑ</t>
  </si>
  <si>
    <t xml:space="preserve">ΟΡΦΕΑΣ</t>
  </si>
  <si>
    <t xml:space="preserve">2-ΟΜΑ-1</t>
  </si>
  <si>
    <t xml:space="preserve">ΟΜΑΔΑ ΕΠΙΣΤΗΜΟΝΩΝ ΤΟΥ Τ.Ε.Ε.</t>
  </si>
  <si>
    <t xml:space="preserve">Η ΣΤΕΓΑΣΗ ΣΤΗΝ ΕΛΛΑΔΑ</t>
  </si>
  <si>
    <t xml:space="preserve">2-ΠΑΝ-1</t>
  </si>
  <si>
    <t xml:space="preserve">"ΓΙΑ ΤΟ ΛΑΟ ΚΑΙ ΤΟ ΕΘΝΟΣ" Η ΣΤΙΓΜΗ ΑΝΔΡΕΑ ΠΑΠΑΝΔΡΕΟΥ 1965-1989</t>
  </si>
  <si>
    <t xml:space="preserve">2-ΠΑΠ-1</t>
  </si>
  <si>
    <t xml:space="preserve">ΔΗΜΟΣΘΕΝΗΣ ΠΑΠΑΧΡΙΣΤΟΥ</t>
  </si>
  <si>
    <t xml:space="preserve">ΑΝΑΔΡΟΜΗ ΣΤΑ ΓΕΓΟΝΟΤΑ 1931-2000 ΚΑΙ ΣΤΟ ΡΟΛΟ ΤΟΥ ΚΚΕ</t>
  </si>
  <si>
    <t xml:space="preserve">ΕΝΛΛΗΝΙΚΑ ΓΡΑΜΜΑΤΑ</t>
  </si>
  <si>
    <t xml:space="preserve">ΔΗΜΗΤΡΗΣ ΠΑΠΑΝΙΚΟΛΟΠΟΥΛΟΣ</t>
  </si>
  <si>
    <t xml:space="preserve">ΔΕΚΕΜΒΡΗΣ 2008</t>
  </si>
  <si>
    <t xml:space="preserve">Ι.Μ.ΠΑΠΑΔΑΚΗΣ</t>
  </si>
  <si>
    <t xml:space="preserve">ΖΗΜΙΟΓΟΝΕΣ ΒΙΟΜΗΧΑΝΙΕΣ</t>
  </si>
  <si>
    <t xml:space="preserve">ΙΝΣΤΙΤΟΥΤΟ ΟΙΚΟΝΟΜΙΚΩΝ ΚΑΙ ΒΙΟΜΗΧΑΝΙΚΩΝ ΕΡΕΥΝΩΝ</t>
  </si>
  <si>
    <t xml:space="preserve">ΑΝΔΡΕΑΣ Γ.ΠΑΠΑΝΔΡΕΟΥ</t>
  </si>
  <si>
    <t xml:space="preserve">Η ΔΗΜΟΚΡΑΤΙΑ ΣΤΟ ΑΠΟΣΠΑΣΜΑ</t>
  </si>
  <si>
    <t xml:space="preserve">ΣΠ.ΠΑΠΑΣΠΗΛΙΟΠΟΥΛΟΥ</t>
  </si>
  <si>
    <t xml:space="preserve">ΜΕΛΕΤΕΣ ΠΑΝΩ ΣΤΗ ΣΥΓΧΡΟΝΗ ΕΛΛΗΝΙΚΗ ΟΙΚΟΝΟΜΙΑ</t>
  </si>
  <si>
    <t xml:space="preserve">ΑΛΕΞΗΣ ΠΑΠΑΧΕΛΑΣ</t>
  </si>
  <si>
    <t xml:space="preserve">Ο ΒΙΑΣΜΟΣ ΤΗΣ ΕΛΛΗΝΙΚΗΣ ΔΗΜΟΚΡΑΤΙΑΣ</t>
  </si>
  <si>
    <t xml:space="preserve">ΕΣΤΙΑ</t>
  </si>
  <si>
    <t xml:space="preserve">ΕΛΛΗ ΠΑΠΑΔΗΜΗΤΡΙΟΥ</t>
  </si>
  <si>
    <t xml:space="preserve">Ο ΚΟΙΝΟΣ ΛΟΓΟΣ,ΑΦΗΓΗΜΑΤΑ</t>
  </si>
  <si>
    <t xml:space="preserve">ΚΕΔΡΟΣ</t>
  </si>
  <si>
    <t xml:space="preserve">ΚΩΣΤΑ Ι.ΠΑΠΠΑ</t>
  </si>
  <si>
    <t xml:space="preserve">ΟΙ ΣΤΑΥΡΑΕΤΟΙ ΔΕΝ ΠΡΟΣΚΥΝΟΥΝ</t>
  </si>
  <si>
    <t xml:space="preserve">ΓΙΩΡΓΟΣ ΠΑΠΑΔΗΜΗΤΡΙΟΥ</t>
  </si>
  <si>
    <t xml:space="preserve">ΤΟ ΑΙΓΑΙΑΚΟ ΠΡΟΒΛΗΜΑ</t>
  </si>
  <si>
    <t xml:space="preserve">2-ΠΕΤ-1</t>
  </si>
  <si>
    <t xml:space="preserve">ΗΛΙΑΣ ΠΕΤΡΟΠΟΥΛΟΣ</t>
  </si>
  <si>
    <t xml:space="preserve">Ο ΤΟΥΡΚΙΚΟΣ ΚΑΦΕΣ ΕΝ ΕΛΛΑΔΙ</t>
  </si>
  <si>
    <t xml:space="preserve">2-ΠΛΑ-1</t>
  </si>
  <si>
    <t xml:space="preserve">ΝΙΚΟΣ Δ.ΠΛΑΤΗΣ</t>
  </si>
  <si>
    <t xml:space="preserve">ΤΟ ΒΡΩΜΟΛΕΞΙΚΟ</t>
  </si>
  <si>
    <t xml:space="preserve">2-ΠΡΩ-1</t>
  </si>
  <si>
    <t xml:space="preserve">ΠΡΩΤΟΒΟΥΛΙΑ ΓΙΑ ΤΟ ΣΥΝΤΟΝΙΣΜΟ ΚΑΙ ΤΗΝ ΚΟΙΝΗ ΔΡΑΣΗ ΤΗΣ ΡΙΖΟΣΠΑΣΤΙΚΗΣ ΑΡΙΣΤΕΡΑΣ</t>
  </si>
  <si>
    <t xml:space="preserve">Ο ΤΡΟΜΟΝΟΜΟΣ ΜΑΣ ΑΠΕΙΛΕΙ ΟΛΟΥΣ</t>
  </si>
  <si>
    <t xml:space="preserve">2-ΡΑΦ-1</t>
  </si>
  <si>
    <t xml:space="preserve">ΒΑΣΙΛΗΣ ΡΑΦΑΗΛΙΔΗΣ</t>
  </si>
  <si>
    <t xml:space="preserve">ΙΣΤΟΡΙΑ ΤΟΥ ΝΕΟΕΛΛΗΝΙΚΟΥ ΚΡΑΤΟΥΣ 1830-1974</t>
  </si>
  <si>
    <t xml:space="preserve">ΕΚΔΟΣΕΙΣ ΤΟΥ ΕΙΚΟΣΤΟΥ ΠΡΩΤΟΥ</t>
  </si>
  <si>
    <t xml:space="preserve">2-ΡΟΚ-1</t>
  </si>
  <si>
    <t xml:space="preserve">Δ.ΡΟΚΟΣ</t>
  </si>
  <si>
    <t xml:space="preserve">ΚΤΗΜΑΤΟΛΟΓΙΟ ΚΑΙ ΑΝΑΔΑΣΜΟΣ ΠΟΛΙΤΙΚΗΣ ΓΗΣ</t>
  </si>
  <si>
    <t xml:space="preserve">Ν.ΜΑΥΡΟΜΜΑΤΗΣ ΚΑΙ ΣΙΑ ΕΠΕ</t>
  </si>
  <si>
    <t xml:space="preserve">ΤΟ ΕΘΝΙΚΟ ΜΕΤΣΟΒΙΟ ΠΟΛΥΤΕΧΝΕΙΟ ΓΙΑ ΤΟ ΜΕΤΣΟΒΟ</t>
  </si>
  <si>
    <t xml:space="preserve">ΠΑΝΕΠΙΣΤΗΜΙΑΚΕΣ ΕΚΔΟΣΕΙΣ ΕΜΠ</t>
  </si>
  <si>
    <t xml:space="preserve">2-ΡΟΚ-2</t>
  </si>
  <si>
    <t xml:space="preserve">Η ΟΛΟΚΛΗΡΩΜΕΝΗ ΑΝΑΠΤΥΞΗ ΤΗΣ ΗΠΕΙΡΟΥ,ΤΟΜΟΣ Α' ΚΑΙ Β'</t>
  </si>
  <si>
    <t xml:space="preserve">Α.Α.ΛΙΒΑΝΗ</t>
  </si>
  <si>
    <t xml:space="preserve">2-ΡΟΥ-1</t>
  </si>
  <si>
    <t xml:space="preserve">ΠΑΝΑΓΙΩΤΗΣ Β. ΡΟΥΜΕΛΙΩΤΗΣ</t>
  </si>
  <si>
    <t xml:space="preserve">Η ΟΙΚΟΝΟΜΙΚΗ ΚΡΙΣΗ ΚΑΙ Η ΕΝΤΑΞΗ ΤΗΣ ΕΛΛΑΔΑΣ ΣΤΗΝ Ε.Ο.Κ.</t>
  </si>
  <si>
    <t xml:space="preserve">2-ΣΑΘ-1</t>
  </si>
  <si>
    <t xml:space="preserve">ΚΩΝΣΤΑΝΤΙΝΟΣ ΣΑΘΑΣ</t>
  </si>
  <si>
    <t xml:space="preserve">ΤΟΥΡΚΟΚΡΑΤΟΥΜΕΝΗ ΕΛΛΑΔΑ,ΤΟΜΟΣ Α'</t>
  </si>
  <si>
    <t xml:space="preserve">Α.Α.ΛΙΒΑΝΗ,ΝΕΑ ΣΥΝΟΡΑ</t>
  </si>
  <si>
    <t xml:space="preserve">2-ΣΑΚ-1</t>
  </si>
  <si>
    <t xml:space="preserve">ΣΠΥΡΟΣ ΣΑΚΕΛΛΑΡΟΠΟΥΛΟΣ-ΠΑΝΑΓΙΩΤΗΣ ΣΩΤΗΡΗΣ</t>
  </si>
  <si>
    <t xml:space="preserve">ΑΝΑΔΙΑΡΘΡΩΣΗ ΚΑΙ ΕΚΣΥΓΧΡΟΝΙΣΜΟΣ</t>
  </si>
  <si>
    <t xml:space="preserve">ΣΠΥΡΟΣ ΣΑΚΕΛΛΑΡΟΠΟΥΛΟΣ</t>
  </si>
  <si>
    <t xml:space="preserve">Η ΕΛΛΑΔΑ ΣΤΗ ΜΕΤΑΠΟΛΙΤΕΥΣΗ,ΠΟΛΙΤΙΚΕΣ ΚΑΙ ΚΟΙΝΩΝΙΚΕΣ ΕΞΕΛΙΞΕΙΣ 1974-1988</t>
  </si>
  <si>
    <t xml:space="preserve">ΤΑ ΑΙΤΙΑ ΤΟΥ ΑΠΡΙΛΙΑΝΟΥ ΠΡΑΞΙΚΟΠΗΜΑΤΟΣ</t>
  </si>
  <si>
    <t xml:space="preserve">ΝΩΝΤΑΣ ΣΑΚΕΛΛΑΡΙΟΥ</t>
  </si>
  <si>
    <t xml:space="preserve">ΤΟ ΥΓΕΙΟΝΟΜΙΚΟ ΤΟΥ ΔΗΜΟΡΚΑΤΙΚΟΥ ΣΤΡΑΤΟΥ</t>
  </si>
  <si>
    <t xml:space="preserve">ΑΦΟΙ ΤΟΛΙΔΗ</t>
  </si>
  <si>
    <t xml:space="preserve">2-ΣΑΜ-2</t>
  </si>
  <si>
    <t xml:space="preserve">ΓΙΑΝΝΗΣ ΣΑΜΑΡΑΣ</t>
  </si>
  <si>
    <t xml:space="preserve">ΚΡΑΤΟΣ ΚΑΙ ΚΕΦΑΛΑΙΟ ΣΤΗΝ ΕΛΛΑΔΑ</t>
  </si>
  <si>
    <t xml:space="preserve">2-ΣΒΟ-1</t>
  </si>
  <si>
    <t xml:space="preserve">ΚΩΝΣΤΑΝΤΙΝΟΣ ΣΒΟΛΟΠΟΥΛΟΣ</t>
  </si>
  <si>
    <t xml:space="preserve">Η ΕΛΛΗΝΙΚΗ ΕΞΩΤΕΡΙΚΗ ΠΟΛΙΤΙΚΗ 1945-1981,ΤΟΜΟΣ Β'</t>
  </si>
  <si>
    <t xml:space="preserve">2-ΣΚΙ-1</t>
  </si>
  <si>
    <t xml:space="preserve">Ν.Ε. ΣΚΙΑΔΑΣ</t>
  </si>
  <si>
    <t xml:space="preserve">ΑΔΑΜΑΝΤΙΟΥ ΚΟΡΑΗ,ΑΥΤΟΣΧΕΔΙΟΙ ΣΤΟΧΑΣΜΟΙ-ΓΝΩΜΕΣ ΓΙΑ ΤΟΝ ΤΥΠΟ ΚΑΙ ΤΗΝ ΤΥΠΟΓΡΑΦΙΑ ΚΑΙ ΤΟ ΥΣΤΑΤΟ ΚΕΙΜΕΝΟ ΤΟΥ ΠΕΡΙ ΔΗΜΟΚΡΑΤΙΑΣ</t>
  </si>
  <si>
    <t xml:space="preserve">ΚΑΠΕΤΑΝ ΕΠΑΜΕΙΝΩΝΔΑΣ</t>
  </si>
  <si>
    <t xml:space="preserve">ΕΝΩΤΙΚΟΣ ΣΥΝΔΕΣΜΟΣ ΑΙΤΟΛΟΑΚΑΡΝΑΝΩΝ ΑΝΤΙΣΤΑΣΙΑΚΩΝ</t>
  </si>
  <si>
    <t xml:space="preserve">ΧΡΟΝΙΚΟ ΤΗΣ ΕΛΛΗΝΙΚΗΣ ΤΥΠΟΓΡΑΦΙΑΣ,ΤΟΜΟΣ Α' 1476-1828</t>
  </si>
  <si>
    <t xml:space="preserve">N.E.ΣΚΙΑΔΑΣ</t>
  </si>
  <si>
    <t xml:space="preserve">ΧΡΟΝΙΚΟ ΤΗΣ ΕΛΛΗΝΙΚΗΣ ΤΥΠΟΓΡΑΦΙΑΣ,ΤΟΜΟΣ Β' 1829-1862</t>
  </si>
  <si>
    <t xml:space="preserve">ΧΡΟΝΙΚΟ ΤΗΣ ΕΛΛΗΝΙΚΗΣ ΤΥΠΟΓΡΑΦΙΑΣ,ΤΟΜΟΣ Γ'1863-1909</t>
  </si>
  <si>
    <t xml:space="preserve">2-ΣΚΥ-1</t>
  </si>
  <si>
    <t xml:space="preserve">Σ.Κ.Υ.Α.</t>
  </si>
  <si>
    <t xml:space="preserve">ΕΜΠΕΙΡΙΕΣ ΚΑΙ ΚΡΙΤΙΚΗ ΑΠΟΤΙΜΗΣΗ ΜΕΣΑ ΑΠΟ ΤΙΣ ΚΟΙΝΟΤΗΤΕΣ ΑΓΩΝΑ ΤΟΥ ΔΕΚΕΜΒΡΗ</t>
  </si>
  <si>
    <t xml:space="preserve">2-ΣΟΥ-3</t>
  </si>
  <si>
    <t xml:space="preserve">ΝΙΚΟΣ ΣΟΥΖΑΣ</t>
  </si>
  <si>
    <t xml:space="preserve">"ΣΤΑΜΑΤΑ ΝΑ ΜΙΛΑΣ ΓΙΑ ΘΑΝΑΤΟ ΜΩΡΟ ΜΟΥ"</t>
  </si>
  <si>
    <t xml:space="preserve">2-ΣΣΓ-1</t>
  </si>
  <si>
    <t xml:space="preserve">ΣΠΟΥΔΕΣ ΣΤΟ ΓΑΛΑΝΟΜΑΥΡΟ</t>
  </si>
  <si>
    <t xml:space="preserve">Ο ΕΛΛΗΝΙΚΟΣ ΦΑΣΙΣΜΟΣ ΣΤΟΝ ΜΕΣΟΠΟΛΕΜΟ, ΤΟΜΟΣ Α'</t>
  </si>
  <si>
    <t xml:space="preserve">ANTIFA SCRIPTA</t>
  </si>
  <si>
    <t xml:space="preserve">2-ΣΤΙ-1</t>
  </si>
  <si>
    <t xml:space="preserve">ΑΓΙΣ ΣΤΙΝΑΣ</t>
  </si>
  <si>
    <t xml:space="preserve">ΕΑΜ-ΕΛΑΣ-ΟΠΛΑ</t>
  </si>
  <si>
    <t xml:space="preserve">2-ΣΥΛ-1</t>
  </si>
  <si>
    <t xml:space="preserve">ΕΥΑΝΘΗΣ ΧΑΤΖΗΒΑΣΙΛΕΙΟΥ (ΕΠΙΜ.)</t>
  </si>
  <si>
    <t xml:space="preserve">Η ΔΙΚΤΑΤΟΡΙΑ ΤΟΥ ΙΩΑΝΝΗ ΜΕΤΑΞΑ</t>
  </si>
  <si>
    <t xml:space="preserve">ΧΡΙΣΤΙΝΑ ΚΟΥΛΟΥΡΗ (ΕΠΙΜ.)</t>
  </si>
  <si>
    <t xml:space="preserve">Η ΜΙΚΡΑΣΙΑΤΙΚΗ ΚΑΤΑΣΤΡΟΦΗ 1922</t>
  </si>
  <si>
    <t xml:space="preserve">ΘΕΣΣΑΛΟΝΙΚΗ, ΙΟΥΝΗΣ 2003 ΜΙΑ ΚΡΙΤΙΚΗ ΑΠΟΤΙΜΗΣΗ</t>
  </si>
  <si>
    <t xml:space="preserve">ΧΑΓΚΕΝ ΦΛΑΪΣΕΡ (ΕΠΙΜ.)</t>
  </si>
  <si>
    <t xml:space="preserve">ΚΑΤΟΧΗ ΑΝΤΙΣΤΑΣΗ 1941-1944</t>
  </si>
  <si>
    <t xml:space="preserve">ΚΙΝΗΣΗ ΓΙΑ ΤΗΝ ΑΠΟΜΑΚΡΥΝΣΗ ΤΩΝ ΞΕΝΩΝ ΒΑΣΕΩΝ</t>
  </si>
  <si>
    <t xml:space="preserve">ΟΛΥΜΠΙΑΚΟΙ ΑΓΩΝΕΣ; ΟΥΤΕ ΕΘΕΛΟΝΤΗΣ ΟΥΤΕ ΘΕΑΤΗΣ</t>
  </si>
  <si>
    <t xml:space="preserve">ΝΟΕΜΒΡΗΣ '95</t>
  </si>
  <si>
    <t xml:space="preserve">ΟΛΥΜΠΙΑΔΑ 2004 ΠΕΡΙΕΧΟΜΕΝΟ,ΣΤΟΧΟΙ,ΣΥΝΕΠΕΙΕΣ</t>
  </si>
  <si>
    <t xml:space="preserve">ΛΑΙΚΟΣ ΔΡΟΜΟΣ</t>
  </si>
  <si>
    <t xml:space="preserve">ΑΓΩΝΕΣ…ΝΑΙ ΑΛΛΑ ΓΙΑΤΙ ΟΛΥΜΠΙΑΚΟΙ;</t>
  </si>
  <si>
    <t xml:space="preserve">"ΑΝΤΙΤΕΤΡΑΔΙΑ ΤΗΣ ΕΚΠΑΙΔΕΥΣΗΣ"</t>
  </si>
  <si>
    <t xml:space="preserve">ΠΛΕΥΡΕΣ ΤΗΣ ΠΟΛΙΤΙΚΗΣ ΔΙΑΣΤΑΣΗΣ</t>
  </si>
  <si>
    <t xml:space="preserve">ΛΑΙΚΗ ΑΥΤΟΔΙΟΙΚΗΣΗ ΚΑΙ ΔΙΚΑΙΟΣΥΝΗ</t>
  </si>
  <si>
    <t xml:space="preserve">ΣΤΙΓΜΕΣ ΑΓΩΝΑ,ΟΚΤ.2003-2004</t>
  </si>
  <si>
    <t xml:space="preserve">ΑΝΟΙΧΤΗ ΣΥΝΕΛΕΥΣΗ ΑΝΑΡΧΙΚΩΝ-ΑΝΤΙΕΞΟΥΣΙΑΣΤΩΝ</t>
  </si>
  <si>
    <t xml:space="preserve">ΕΙΜΑΣΤΕ ΕΙΚΟΝΑ ΑΠO ΤΟ ΜΕΛΛΟΝ,ΒΙΩΜΕΝΕΣ ΣΤΙΓΜΕΣ ΑΠO ΤΗΝ ΕΞΕΓΕΡΣΗ ΤΟΥ ΔΕΚΕΜΒΡΗ 2008 ΣΤΗΝ ΕΛΛΑΔΑ</t>
  </si>
  <si>
    <t xml:space="preserve">ΝΙΚΗ ΜΑΡΩΝΙΤΗ (ΕΠΙΜ.)</t>
  </si>
  <si>
    <t xml:space="preserve">ΤΟ ΚΙΝΗΜΑ ΣΤΟ ΓΟΥΔΙ 1909</t>
  </si>
  <si>
    <t xml:space="preserve">Η ΚΟΙΝΩΝΙΚΗ ΛΗΣΤΕΙΑ ΣΤΟΝ ΕΛΛΑΔΙΚΟ ΧΩΡΟ 1830-1940</t>
  </si>
  <si>
    <t xml:space="preserve">ΕΛΕΥΘΕΡΙΑΚΟ ΣΤΕΚΙ ΠΙΚΡΟΔΑΦΝΗ</t>
  </si>
  <si>
    <t xml:space="preserve">ΧΡΟΝΙΚΑ ΕΠΙΘΕΣΗΣ (ΣΕΠΤ.08-ΣΕΠΤ. 09)</t>
  </si>
  <si>
    <t xml:space="preserve">ΚΟΜΜΑΤΑ ΚΑΙ ΚΟΙΝΩΝΙΚΕΣ ΣΥΜΜΑΧΙΕΣ ΣΤΗΝ ΠΡΟΔΙΚΤΑΤΟΡΙΚΗ ΕΛΛΑΔΑ</t>
  </si>
  <si>
    <t xml:space="preserve">ΕΜΦΥΛΙΟΣ ΠΟΛΕΜΟΣ 60 ΧΡΟΝΙΑ ΑΠΌ ΤΗ ΛΗΞΗ ΤΟΥ</t>
  </si>
  <si>
    <t xml:space="preserve">Η ΣΥΜΦΩΝΙΑ ΤΗΣ ΒΑΡΚΙΖΑΣ,ΤΟ ΠΡΕΛΟΥΔΙΟ ΤΟΥ ΕΜΦΥΛΙΟΥ</t>
  </si>
  <si>
    <t xml:space="preserve">Ο ΓΕΡΟΣ ΤΗΣ ΔΗΜΟΚΡΑΤΙΑΣ,ΓΕΩΡΓΙΟΣ ΠΑΠΑΝΔΡΕΟΥ 1888-1968</t>
  </si>
  <si>
    <t xml:space="preserve">ΖΑΧΑΡΙΑΔΗΣ,ΒΕΛΟΥΧΙΩΤΗΣ,ΜΠΕΛΟΓΙΑΝΝΗΣ ΒΙΟΙ ΠΑΡΑΛΛΗΛΟΙ ΚΑΙ…ΤΕΜΝΟΜΕΝΟΙ</t>
  </si>
  <si>
    <t xml:space="preserve">ΡΗΓΑΣ ΒΕΛΕΣΤΙΝΛΗΣ ΔΙΑΦΩΤΙΣΤΗΣ,ΕΠΑΝΑΣΤΑΤΗΣ,ΜΑΡΤΥΡΑΣ</t>
  </si>
  <si>
    <t xml:space="preserve">ΑΠO ΤΑ ΔΕΚΕΜΒΡΙΑΝΑ ΣΤΟΝ ΕΜΦΥΛΙΟ</t>
  </si>
  <si>
    <t xml:space="preserve">ΟΙ ΠΡΩΤΕΡΓΑΤΕΣ ΑΦΗΓΟΥΝΤΑΙ ΤΗΝ ΕΠΑΝΑΣΤΑΣΗ</t>
  </si>
  <si>
    <t xml:space="preserve">ΑΦΙΕΡΩΜΑ ΣΤΟΝ ΑΓΗΣΙΛΑΟ ΧΡΙΣΤΟΔΟΥΛΟΠΟΥΛΟ</t>
  </si>
  <si>
    <t xml:space="preserve">ΠΡΟΛΕΤΑΡΙΟΣ ΜΑΧΗΤΗΣ</t>
  </si>
  <si>
    <t xml:space="preserve">ΕΥΡΩΕΚΛΟΓΕΣ '94</t>
  </si>
  <si>
    <t xml:space="preserve">ΒΑΓΓΕΛΗΣ ΚΑΡΑΜΑΝΩΛΑΚΗΣ (ΕΠΙΜ.)</t>
  </si>
  <si>
    <t xml:space="preserve">Η ΣΤΡΑΤΙΩΤΙΚΗ ΔΙΚΤΑΤΟΡΙΑ 1967-1974</t>
  </si>
  <si>
    <t xml:space="preserve">ΤΑ ΝΕΑ-ΙΣΤΟΡΙΑ</t>
  </si>
  <si>
    <t xml:space="preserve">ΙΣΤΟΡΙΚΑ, ΤΟΜΟΙ: 1-7 , 9-23,27-29</t>
  </si>
  <si>
    <t xml:space="preserve">2-ΣΥΝ-1</t>
  </si>
  <si>
    <t xml:space="preserve">ΣΥΝΤΟΝΙΣΤΙΚΗ ΕΠΙΤΡΟΠΗ ΤΗΣ ΛΑΙΚΗΣ ΣΥΝΕΛΕΥΣΗΣ ΚΑΤΟΙΚΩΝ</t>
  </si>
  <si>
    <t xml:space="preserve">ΤΙ ΣΥΜΒΑΙΝΕΙ ΣΤΟΥ ΦΙΛΟΠΑΠΠΟΥ</t>
  </si>
  <si>
    <t xml:space="preserve">ΣΥΝΤΟΜΗ ΙΣΤΟΡΙΑ ΤΟΥ ΚΚΕ. ΜΕΡΟΣ Α' 1918-1949</t>
  </si>
  <si>
    <t xml:space="preserve">ΕΚΔΟΣΗ ΤΗΣ ΚΕ ΤΟΥ ΚΚΕ</t>
  </si>
  <si>
    <t xml:space="preserve">2-ΤΑΜ-1</t>
  </si>
  <si>
    <t xml:space="preserve">ΓΙΑΝΝΗΣ ΤΑΜΤΑΚΟΣ</t>
  </si>
  <si>
    <t xml:space="preserve">ΑΝΑΜΝΗΣΕΙΣ ΜΙΑΣ ΖΩΗΣ ΣΤΟ ΕΠΑΝΑΣΤΑΤΙΚΟ ΚΙΝΗΜΑ</t>
  </si>
  <si>
    <t xml:space="preserve">ΚΥΚΛΟΙ ΑΝΤΙΕΞΟΥΣΙΑΣ</t>
  </si>
  <si>
    <t xml:space="preserve">2-ΤΕΠ-1</t>
  </si>
  <si>
    <t xml:space="preserve">ΑΦΡΟΔΙΤΗ ΤΕΠΕΡΟΓΛΟΥ-Δ.ΜΠΑΛΟΥΡΔΟΣ-Γ.ΜΥΡΙΖΑΚΗΣ-Μ.ΤΖΩΡΤΖΟΠΟΥΛΟΥ</t>
  </si>
  <si>
    <t xml:space="preserve">Η ΤΑΥΤΟΤΗΤΑ,ΤΑ ΙΔΙΑΙΤΕΡΑ ΧΑΡΑΚΤΗΡΙΣΤΙΚΑ ΚΑΙ ΟΙ ΑΝΑΓΚΕΣ ΤΗΣ ΝΕΟΛΑΙΑΣ ΣΤΟ ΝΟΜΟ ΤΗΣ ΘΕΣΣΑΛΟΝΙΚΗΣ</t>
  </si>
  <si>
    <t xml:space="preserve">2-ΤΖΕ-1</t>
  </si>
  <si>
    <t xml:space="preserve">ΠΑΥΛΟΥ ΤΖΕΡΜΙΑ</t>
  </si>
  <si>
    <t xml:space="preserve">ΜΕ ΠΥΞΙΔΑ ΤΗΝ ΕΛΕΥΘΕΡΙΑ</t>
  </si>
  <si>
    <t xml:space="preserve">ΚΕΝΤΡΟ ΠΟΛΙΤΙΚΗΣ ΕΡΕΥΝΗΣ ΚΑΙ ΕΠΙΜΟΡΦΩΣΕΩΣ</t>
  </si>
  <si>
    <t xml:space="preserve">2-ΤΟΥ-1</t>
  </si>
  <si>
    <t xml:space="preserve">ΝΙΚΟΣ ΖΑΧΑΡΙΑΔΗΣ</t>
  </si>
  <si>
    <t xml:space="preserve">ΤΟ ΚΡΥΦΟ ΑΡΧΕΙΟ ΤΗΣ ΕΞΟΡΙΑΣ</t>
  </si>
  <si>
    <t xml:space="preserve">ΕΚΔΟΣΕΙΣ ΠΑΠΑΖΗΣΗ</t>
  </si>
  <si>
    <t xml:space="preserve">2-ΤΡΙ-4</t>
  </si>
  <si>
    <t xml:space="preserve">ΣΠΥΡΙΔΩΝ ΤΡΙΚΟΥΠΗΣ</t>
  </si>
  <si>
    <t xml:space="preserve">ΙΣΤΟΡΙΑ ΤΗΣ ΕΛΛΗΝΙΚΗΣ ΕΠΑΝΑΣΤΑΣΗΣ ΤΟΜΟΙ Α,Β,Γ,Δ</t>
  </si>
  <si>
    <t xml:space="preserve">2-ΤΣΑ-1</t>
  </si>
  <si>
    <t xml:space="preserve">ΑΡΓΥΡΗΣ ΤΣΑΚΑΛΙΑΣ</t>
  </si>
  <si>
    <t xml:space="preserve">ΒΙΟΣ ΚΑΙ ΠΟΛΙΤΕΙΑ ΧΡΙΣΤΟΔΟΥΛΟΥ ΤΟΥ ΞΗΡΟΥ,ΤΟΥ ΕΝ ΑΚΑΜΑΤΡΑ ΙΚΑΡΙΑΣ ΚΑΙ ΤΩΝ ΣΥΝ ΑΥΤΩ…</t>
  </si>
  <si>
    <t xml:space="preserve">ΜΆΡΙΟΣ ΒΕΡΕΤΤΑΣ</t>
  </si>
  <si>
    <t xml:space="preserve">2-ΤΣΙ-1</t>
  </si>
  <si>
    <t xml:space="preserve">ΝΙΚΟΣ ΤΣΙΦΟΡΟΣ</t>
  </si>
  <si>
    <t xml:space="preserve">ΕΛΛΗΝΙΚΗ ΜΥΘΟΛΟΓΙΑ</t>
  </si>
  <si>
    <t xml:space="preserve">ΕΡΜΗΣ</t>
  </si>
  <si>
    <t xml:space="preserve">2-ΤΣΟ-1</t>
  </si>
  <si>
    <t xml:space="preserve">Β.Μ. ΤΣΟΠ</t>
  </si>
  <si>
    <t xml:space="preserve">Η ΣΥΜΜΕΤΟΧΗ ΤΩΝ ΕΛΛΗΝΩΝ ΕΠΟΙΚΩΝ ΤΗΣ ΑΖΟΦΙΚΗΣ ΣΤΟ ΜΑΧΝΟΒΙΤΙΚΟ ΚΙΝΗΜΑ (1918-1921)</t>
  </si>
  <si>
    <t xml:space="preserve">ΕΚΔΟΣΕΙΣ ΤΗΣ ΛΑΪΚΗΣ ΒΙΒΛΙΟΘΗΚΗΣ</t>
  </si>
  <si>
    <t xml:space="preserve">2-ΦΙΛ-1</t>
  </si>
  <si>
    <t xml:space="preserve">ΒΑΣΙΛΗΣ ΦΙΛΙΑΣ</t>
  </si>
  <si>
    <t xml:space="preserve">ΤΑ ΑΞΕΧΑΣΤΑ ΚΑΙ ΤΑ ΛΗΣΜΟΝΗΜΕΝΑ</t>
  </si>
  <si>
    <t xml:space="preserve">ΑΝΤΙΠΑΡΑΘΕΣΕΙΣ</t>
  </si>
  <si>
    <t xml:space="preserve">2-ΦΟΥ-1</t>
  </si>
  <si>
    <t xml:space="preserve">ΠΑΝΟΣ ΦΟΥΝΤΑΣ</t>
  </si>
  <si>
    <t xml:space="preserve">ΣΤΗΝ ΕΥΒΟΙΑ ΣΤΑΥΡΩΣΑΝΕ ΤΗ ΛΕΥΤΕΡΙΑ</t>
  </si>
  <si>
    <t xml:space="preserve">2-ΦΥΤ-1</t>
  </si>
  <si>
    <t xml:space="preserve">Α. ΚΟΤΖΙΑΣ</t>
  </si>
  <si>
    <t xml:space="preserve">ΤΑ ΦΟΒΕΡΑ ΝΤΟΚΟΥΜΕΝΤΑ. Ο ΕΘΝΙΚΟΣ ΔΙΧΑΣΜΟΣ. ΒΕΝΙΖΕΛΟΣ ΚΑΙ ΚΩΝΣΤΑΝΤΙΝΟΣ</t>
  </si>
  <si>
    <t xml:space="preserve">ΦΥΤΡΑΚΗΣ</t>
  </si>
  <si>
    <t xml:space="preserve">2-ΦΩΤ-1</t>
  </si>
  <si>
    <t xml:space="preserve">ΔΗΜΗΤΡΗΣ ΦΩΤΙΑΔΗΣ</t>
  </si>
  <si>
    <t xml:space="preserve">ΜΕΣΟΛΟΓΓΙ ΤΟ ΕΠΟΣ ΤΗΣ ΜΕΓΑΛΗΣ ΠΟΛΙΟΡΚΙΑΣ</t>
  </si>
  <si>
    <t xml:space="preserve">ΚΥΨΕΛΗ</t>
  </si>
  <si>
    <t xml:space="preserve">ΕΞΑΡΤΗΜΕΝΗ ΑΝΑΠΤΥΞΗ Η ΕΛΛΗΝΙΚΗ ΠΕΡΙΠΤΩΣΗ</t>
  </si>
  <si>
    <t xml:space="preserve">2-ΧΑΡ-1</t>
  </si>
  <si>
    <t xml:space="preserve">ΧΡΗΣΤΟΣ ΧΑΡΜΠΙΛΑΣ</t>
  </si>
  <si>
    <t xml:space="preserve">ΟΙ ΑΝΑΡΧΙΚΟΙ ΤΗΣ ΠΑΤΡΑΣ ΚΑΙ ΤΟΥ ΠΥΡΓΟΥ</t>
  </si>
  <si>
    <t xml:space="preserve">ΔΙΟΝΥΣΗΣ ΧΑΡΙΤΟΠΟΥΛΟΣ</t>
  </si>
  <si>
    <t xml:space="preserve">ΑΡΗΣ Ο ΑΡΧΗΓΟΣ ΤΩΝ ΑΤΑΚΤΩΝ</t>
  </si>
  <si>
    <t xml:space="preserve">ΜΙΧΑΛΗΣ ΧΑΡΑΛΑΜΠΙΔΗΣ</t>
  </si>
  <si>
    <t xml:space="preserve">ΓΙΑ ΤΗΝ ΑΥΤΟΔΙΑΜΟΡΦΩΣΗ ΕΠΑΝΑΘΕΜΕΛΙΩΣΗ ΤΗΣ ΕΛΛΗΝΙΚΗΣ ΑΡΙΣΤΕΡΑΣ</t>
  </si>
  <si>
    <t xml:space="preserve">2-ΧΑΣ-1</t>
  </si>
  <si>
    <t xml:space="preserve">Ι.Κ ΧΑΣΙΩΤΗΣ</t>
  </si>
  <si>
    <t xml:space="preserve">ΕΠΙΣΚΟΠΗΣΗ ΤΗΣ ΙΣΤΟΡΙΑΣ ΤΗΣ ΕΛΛΗΝΙΚΗΣ ΔΙΑΣΠΟΡΑΣ</t>
  </si>
  <si>
    <t xml:space="preserve">2-ΧΑΣ-2</t>
  </si>
  <si>
    <t xml:space="preserve">Ι.ΧΑΣΣΙΔ</t>
  </si>
  <si>
    <t xml:space="preserve">ΕΛΛΗΝΙΚΗ ΒΙΟΜΗΧΑΝΙΑ ΚΑΙ ΕΟΚ, ΜΕΛΕΤΕΣ ΓΙΑ ΤΙΣ ΕΠΙΠΤΩΣΕΙΣ ΑΠΟ ΤΗΝ ΕΝΤΑΞΗ ΤΟΜΟΣ Α, Β</t>
  </si>
  <si>
    <t xml:space="preserve">2-ΧΑΤ-1</t>
  </si>
  <si>
    <t xml:space="preserve">ΝΑΝΤΗΣ ΧΑΤΖΗΓΙΑΝΝΗΣ</t>
  </si>
  <si>
    <t xml:space="preserve">ΤΙ ΕΧΕΙΣ Μ'ΑΥΤΟΝ;</t>
  </si>
  <si>
    <t xml:space="preserve">2-ΧΛΙ-1</t>
  </si>
  <si>
    <t xml:space="preserve">ΓΙΑΝΝΗΣ ΧΛΙΟΥΝΑΚΗΣ</t>
  </si>
  <si>
    <t xml:space="preserve">ΠΑΡΑΤΑΙΡΗ ΕΠΑΝΑΣΤΑΣΗ.ΣΗΜΕΙΩΣΕΙΣ ΓΙΑ ΤΗΝ ΚΟΙΝΩΝΙΚΗ ΣΥΓΚΡΟΥΣΗ 1943-1946</t>
  </si>
  <si>
    <t xml:space="preserve">ΤΟΠΟΣ</t>
  </si>
  <si>
    <t xml:space="preserve">2-ΨΑΡ-1</t>
  </si>
  <si>
    <t xml:space="preserve">ΑΡΤ.ΨΑΡΟΜΗΛΙΓΚΟΥ</t>
  </si>
  <si>
    <t xml:space="preserve">Η ΔΙΚΗ ΤΩΝ ΕΞΙ</t>
  </si>
  <si>
    <t xml:space="preserve">ΔΗΜΗΤΡΗΣ ΨΑΡΡΑΣ</t>
  </si>
  <si>
    <t xml:space="preserve">ΤΟ ΚΡΥΦΟ ΧΕΡΙ ΤΟΥ ΚΑΡΑΤΖΑΦΕΡΗ,Η ΤΗΛΕΟΠΤΙΚΗ ΑΝΑΓΕΝΝΗΣΗ ΤΗΣ ΕΛΛΗΝΙΚΗΣ ΑΚΡΟΔΕΞΙΑΣ</t>
  </si>
  <si>
    <t xml:space="preserve">2-ΨΥΡ-1</t>
  </si>
  <si>
    <t xml:space="preserve">ΝΙΚΟΣ ΨΥΡΟΥΚΗΣ</t>
  </si>
  <si>
    <t xml:space="preserve">ΑΝΟΙΚΤΟΣ ΦΑΚΕΛΟΣ ΤΗΣ ΚΥΠΡΟΥ (ΠΕΡΙΟΔΟΣ 1974-1984)</t>
  </si>
  <si>
    <t xml:space="preserve">ΑΙΓΑΙΟΝ</t>
  </si>
  <si>
    <t xml:space="preserve">ΤΟ ΝΕΟΕΛΛΗΝΙΚΟ ΠΑΡΟΙΚΙΑΚΟ ΦΑΙΝΟΜΕΝΟ</t>
  </si>
  <si>
    <t xml:space="preserve">2-ΨΥΧ-1</t>
  </si>
  <si>
    <t xml:space="preserve">ΕΛΕΝΗ ΨΥΧΟΓΙΟΥ</t>
  </si>
  <si>
    <t xml:space="preserve">ΛΕΧΑΙΝΑ Ο ΤΟΠΟΣ,ΤΑ ΣΠΙΤΙΑ</t>
  </si>
  <si>
    <t xml:space="preserve">ΕΚ ΠΑΡΑΔΡΟΜΗΣ</t>
  </si>
  <si>
    <t xml:space="preserve">3-AUT-1</t>
  </si>
  <si>
    <t xml:space="preserve">AUTONOMIA. ΑΠΟΨΕΙΣ, ΑΓΩΝΕΣ, ΜΑΡΤΥΡΙΕΣ ΤΩΝ ΙΤΑΛΩΝ ΑΥΤΟΝΟΜΩΝ (1970-1980)</t>
  </si>
  <si>
    <t xml:space="preserve">3-BAB-1</t>
  </si>
  <si>
    <t xml:space="preserve">JEAN BABY</t>
  </si>
  <si>
    <t xml:space="preserve">LA GRANDE CONTROVERSE SINO-SOVIETIQUE</t>
  </si>
  <si>
    <t xml:space="preserve">GRASSET</t>
  </si>
  <si>
    <t xml:space="preserve">3-BAY-1</t>
  </si>
  <si>
    <t xml:space="preserve">ASEF BAYAT</t>
  </si>
  <si>
    <t xml:space="preserve">STREET POLITICS. POOR PEOPLE'S MOVEMENTS IN IRAN</t>
  </si>
  <si>
    <t xml:space="preserve">THE AMERICAN UNIVERSITY IN CAIRO PRESS</t>
  </si>
  <si>
    <t xml:space="preserve">3-BOL-1</t>
  </si>
  <si>
    <t xml:space="preserve">SERGIO BOLOGNA</t>
  </si>
  <si>
    <t xml:space="preserve">Η ΦΥΛΗ ΤΩΝ ΤΥΦΛΟΠΟΝΤΙΚΩΝ</t>
  </si>
  <si>
    <t xml:space="preserve">3-BOO-1</t>
  </si>
  <si>
    <t xml:space="preserve">MURRAY BOOKCHIN-J.G. CASAS</t>
  </si>
  <si>
    <t xml:space="preserve">ΙΒΗΡΙΚΗ ΑΝΑΡΧΙΚΗ ΟΜΟΣΠΟΝΔΙΑ. FAI. Η ΟΡΓΑΝΩΣΗ ΤΟΥ ΙΣΠΑΝΙΚΟΥ ΑΝΑΡΧΙΚΟΥ ΚΙΝΗΜΑΤΟΣ ΣΤΑ ΠΡΟΕΜΦΥΛΙΑΚΑ ΧΡΟΝΙΑ (1927-1936)</t>
  </si>
  <si>
    <t xml:space="preserve">3-BRI-1</t>
  </si>
  <si>
    <t xml:space="preserve">MAURICE BRINTON</t>
  </si>
  <si>
    <t xml:space="preserve">ΟΙ ΜΠΟΛΣΕΒΙΚΟΙ ΚΑΙ Ο ΕΡΓΑΤΙΚΟΣ ΕΛΕΓΧΟΣ. ΤΟ ΚΙΝΗΜΑ ΤΩΝ ΕΡΓΟΣΤΑΣΙΑΚΩΝ ΕΠΙΤΡΟΠΩΝ 1917-1921</t>
  </si>
  <si>
    <t xml:space="preserve">3-CAN-1</t>
  </si>
  <si>
    <t xml:space="preserve">OS CANGACEIROS</t>
  </si>
  <si>
    <t xml:space="preserve">ΙΧΝΗΛΑΤΩΝΤΑΣ ΤΗ ΘΟΛΗ ΤΡΟΧΙΑ ΤΩΝ OS CANGACEIROS ΣΤΙΣ ΚΟΙΝΩΝΙΚΕΣ ΣΤΕΠΕΣ</t>
  </si>
  <si>
    <t xml:space="preserve">3-CHA-1</t>
  </si>
  <si>
    <t xml:space="preserve">CHARLES DIEHL</t>
  </si>
  <si>
    <t xml:space="preserve">ΙΣΤΟΡΙΑ ΤΗΣ ΒΥΖΑΝΤΙΝΗΣ ΑΥΤΟΚΡΑΤΟΡΙΑΣ(ΤΟΜΟΙ Β,Γ,Δ,Ε)</t>
  </si>
  <si>
    <t xml:space="preserve">3-COL-1</t>
  </si>
  <si>
    <t xml:space="preserve">IVAN COLOVIC</t>
  </si>
  <si>
    <t xml:space="preserve">ΑΠΟ ΤΙΣ ΚΕΡΚΙΔΕΣ ΣΤΑ ΧΑΡΑΚΩΜΑΤΑ. ΤΟ ΠΟΔΟΣΦΑΙΡΟ ΩΣ ΑΦΗΓΗΣΗ ΤΟΥ ΠΟΛΕΜΟΥ.Η ΓΙΟΥΓΚΟΣΛΑΒΙΚΗ ΕΜΠΕΙΡΊΑ</t>
  </si>
  <si>
    <t xml:space="preserve">3-DAA-1</t>
  </si>
  <si>
    <t xml:space="preserve">JULIUS VAN DAAL</t>
  </si>
  <si>
    <t xml:space="preserve">ΟΜΟΡΦΗ ΣΑΝ ΦΥΛΑΚΗ ΠΟΥ ΚΑΙΓΕΤΑΙ. ΜΙΑ ΕΠΙΣΚΟΠΗΣΗ ΤΩΝ GORDON RIOTS</t>
  </si>
  <si>
    <t xml:space="preserve">3-DES-1</t>
  </si>
  <si>
    <t xml:space="preserve">NICOLAS DESSAUX (ΕΠΙΜ.)</t>
  </si>
  <si>
    <t xml:space="preserve">ΙΡΑΚΙΝΕΣ ΑΝΤΙΣΤΑΣΕΙΣ. ΕΝΑΝΤΙΑ ΣΤΗΝ ΚΑΤΟΧΗ, ΣΤΟΝ ΣΛΑΜΙΣΜΟ, ΣΤΟΝ ΚΑΠΙΤΑΛΙΣΜΟ</t>
  </si>
  <si>
    <t xml:space="preserve">3-DOL-1</t>
  </si>
  <si>
    <t xml:space="preserve">SAM DOLGOFF</t>
  </si>
  <si>
    <t xml:space="preserve">ΑΝΑΡΧΙΚΕΣ ΚΟΛΛΕΚΤΙΒΕΣ. Η ΕΡΓΑΤΙΚΗ ΑΥΤΟΔΙΕΥΘΥΝΣΗ ΣΤΗΝ ΙΣΠΑΝΙΚΗ ΕΠΑΝΑΣΤΑΣΗ</t>
  </si>
  <si>
    <t xml:space="preserve">3-EZL-1</t>
  </si>
  <si>
    <t xml:space="preserve">E.Z.L.N. SUBCOMANDANTE MARCOS-SUBCOMANDANTE MOISES</t>
  </si>
  <si>
    <t xml:space="preserve">ΟΙ ΛΕΞΕΙΣ ΤΗΣ ΣΙΩΠΗΣ</t>
  </si>
  <si>
    <t xml:space="preserve">3-FAV-1</t>
  </si>
  <si>
    <t xml:space="preserve">RETMI FAVRET</t>
  </si>
  <si>
    <t xml:space="preserve">ΓΙΑΣΕΡ ΑΡΑΦΑΤ. ΕΝΑΣ ΑΓΩΑΣ, ΜΙΑ ΖΩΗ ΓΙΑ ΤΗΝ ΠΑΛΑΙΣΤΙΝΗ</t>
  </si>
  <si>
    <t xml:space="preserve">ΝΕΑ ΣΥΝΟΡΑ ΛΙΒΑΝΗ</t>
  </si>
  <si>
    <t xml:space="preserve">3-GOF-1</t>
  </si>
  <si>
    <t xml:space="preserve">JACQUES LE GOFF</t>
  </si>
  <si>
    <t xml:space="preserve">ΠΡΕΠΕΙ, ΑΛΗΘΕΙΑ, ΝΑ ΚΟΒΟΥΜΕ ΤΗΝ ΙΣΤΟΡΙΑ ΣΕ ΦΕΤΕΣ;</t>
  </si>
  <si>
    <t xml:space="preserve">ANGELUS NOVUS</t>
  </si>
  <si>
    <t xml:space="preserve">3-GRA-1</t>
  </si>
  <si>
    <t xml:space="preserve">A.G. GRAUWACKE</t>
  </si>
  <si>
    <t xml:space="preserve">AUTONOME ANTIFA. ΣΥΝΤΟΜΗ ΙΣΤΟΡΙΑ ΤΟΥ ΓΕΡΜΑΝΙΚΟΥ ΑΝΤΙΦΑΣΙΣΤΙΚΟΥ ΚΑΙ ΑΝΤΙΡΑΤΣΙΣΤΙΚΟΥ ΚΙΝΗΜΑΤΟΣ (1980-2003)</t>
  </si>
  <si>
    <t xml:space="preserve">3-INS-1</t>
  </si>
  <si>
    <t xml:space="preserve">INSURGENT NOTES</t>
  </si>
  <si>
    <t xml:space="preserve">ΤΟ ΚΙΝΗΜΑ OCCUPY ΣΤΙΣ ΗΠΑ</t>
  </si>
  <si>
    <t xml:space="preserve">ΣΥΝΕΛΕΥΣΗ ΓΙΑ ΤΗΝ ΚΥΚΛΟΦΟΡΙΑ ΤΩΝ ΑΓΩΝΩΝ</t>
  </si>
  <si>
    <t xml:space="preserve">3-JUH-1</t>
  </si>
  <si>
    <t xml:space="preserve">ANTONIA JUHASZ</t>
  </si>
  <si>
    <t xml:space="preserve">Η ΑΤΖΕΝΤΑ ΜΠΟΥΣ</t>
  </si>
  <si>
    <t xml:space="preserve">ΤΟ ΠΟΝΤΙΚΙ</t>
  </si>
  <si>
    <t xml:space="preserve">3-KOF-1</t>
  </si>
  <si>
    <t xml:space="preserve">LEO KOFLER</t>
  </si>
  <si>
    <t xml:space="preserve">ΣΥΜΒΟΛΗ ΣΤΗΝ ΙΣΤΟΡΙΑ ΤΗΣ ΑΣΤΙΚΗΣ ΚΟΙΝΩΝΙΑΣ</t>
  </si>
  <si>
    <t xml:space="preserve">3-LEA-1</t>
  </si>
  <si>
    <t xml:space="preserve">ΝΙΓΗΡΙΑ: ΤΡΕΙΣ ΣΥΝΕΝΤΕΥΞΕΙΣ ΜΕ ΤΗΝ AWARENESS LEAGUE ΚΑΙ ΕΝΑΣ ΜΥΘΟΣ ΓΙΑ ΤΟΥΣ ΟΓΚΟΝΙ</t>
  </si>
  <si>
    <t xml:space="preserve">ΟΥΤΕ ΘΕΟΣ ΟΥΤΕ ΑΦΕΝΤΗΣ</t>
  </si>
  <si>
    <t xml:space="preserve">3-LES-1</t>
  </si>
  <si>
    <t xml:space="preserve">GEORGES LESTIEN</t>
  </si>
  <si>
    <t xml:space="preserve">Ο ΠΡΩΤΟΣ ΠΑΓΚΟΣΜΙΟΣ ΠΟΛΕΜΟΣ</t>
  </si>
  <si>
    <t xml:space="preserve">ΖΑΧΑΡΟΠΟΥΛΟΣ</t>
  </si>
  <si>
    <t xml:space="preserve">3-LEV-1</t>
  </si>
  <si>
    <t xml:space="preserve">PRIMO LEVI</t>
  </si>
  <si>
    <t xml:space="preserve">ΑΥΤΟΙ ΠΟΥ ΒΟΥΛΙΑΞΑΝ ΚΑΙ ΑΥΤΟΙ ΠΟΥ ΣΩΘΗΚΑΝ</t>
  </si>
  <si>
    <t xml:space="preserve">ΑΓΡΑ</t>
  </si>
  <si>
    <t xml:space="preserve">3-LUX-1</t>
  </si>
  <si>
    <t xml:space="preserve">MARTIN LUX</t>
  </si>
  <si>
    <t xml:space="preserve">ANTI-FASCIST '77. ΣΥΝΤΟΜΗ ΙΣΤΟΡΙΑ ΤΟΥ ΒΡΕΤΑΝΙΚΟΥ ΑΝΤΙΦΑΣΙΣΜΟΥ ΣΕ ΠΡΩΤΟ ΠΡΟΣΩΠΟ (1970-1980)</t>
  </si>
  <si>
    <t xml:space="preserve">3-MAN-1</t>
  </si>
  <si>
    <t xml:space="preserve">NELSON MANDELA</t>
  </si>
  <si>
    <t xml:space="preserve">NO EASY WALK TO FREEDOM</t>
  </si>
  <si>
    <t xml:space="preserve">ZIMBABWE PUBLISHING HOUSE</t>
  </si>
  <si>
    <t xml:space="preserve">3-MAR-2</t>
  </si>
  <si>
    <t xml:space="preserve">SUBCOMANDANTE INSURGENTE MARCOS</t>
  </si>
  <si>
    <t xml:space="preserve">ΤΟ ΗΜΕΡΟΛΟΓΙΟ ΤΗΣ ΑΝΤΙΣΤΑΣΗΣ</t>
  </si>
  <si>
    <t xml:space="preserve">ΣΠΕΙΡΑ</t>
  </si>
  <si>
    <t xml:space="preserve">3-MIC-1</t>
  </si>
  <si>
    <t xml:space="preserve">LOISE MICHEL</t>
  </si>
  <si>
    <t xml:space="preserve">“ΣΑΣ ΓΡΑΦΩ ΑΠΟ ΤΗΝ ΝΥΧΤΑ ΜΟΥ” ΓΡΑΜΜΑΤΑ ΑΠΟ ΤΙΣ ΦΥΛΑΚΕΣ ΤΩΝ ΒΕΡΣΑΛΛΙΩΝ 1870-1871</t>
  </si>
  <si>
    <t xml:space="preserve">ΣΥΝΤΕΧΝΙΑΠΛΗΝ</t>
  </si>
  <si>
    <t xml:space="preserve">3-MOO-1</t>
  </si>
  <si>
    <t xml:space="preserve">R.I.MOORE</t>
  </si>
  <si>
    <t xml:space="preserve">THE FIRST EUROPEAN REVOLUTION</t>
  </si>
  <si>
    <t xml:space="preserve">EUROPE</t>
  </si>
  <si>
    <t xml:space="preserve">3-MYR-1</t>
  </si>
  <si>
    <t xml:space="preserve">JAN MYRDAL</t>
  </si>
  <si>
    <t xml:space="preserve">ΕΝΑ ΚΙΝΕΖΙΚΟ ΧΩΡΙΟ ΣΤΗΝ ΠΟΛΙΤΙΣΜΙΚΗ ΕΠΑΝΑΣΤΑΣΗ</t>
  </si>
  <si>
    <t xml:space="preserve">3-PAP-1</t>
  </si>
  <si>
    <t xml:space="preserve">ILAN PAPPE</t>
  </si>
  <si>
    <t xml:space="preserve">Η ΙΣΤΟΡΙΑ ΤΗΣ ΣΥΓΧΡΟΝΗΣ ΠΑΛΑΙΣΤΙΝΗΣ</t>
  </si>
  <si>
    <t xml:space="preserve">ZEESE PAPANIKOLAS</t>
  </si>
  <si>
    <t xml:space="preserve">ΑΜΟΙΡΟΛΟΙΤΟΣ</t>
  </si>
  <si>
    <t xml:space="preserve">3-PAR-1</t>
  </si>
  <si>
    <t xml:space="preserve">PARTISAN SESI</t>
  </si>
  <si>
    <t xml:space="preserve">Η ΦΩΝΗ ΤΩΝ ΠΑΡΤΙΖΑΝΩΝ</t>
  </si>
  <si>
    <t xml:space="preserve">3-QUE-1</t>
  </si>
  <si>
    <t xml:space="preserve">JEAN-LOUIS QUERMONNE</t>
  </si>
  <si>
    <t xml:space="preserve">ΤΟ ΠΟΛΙΤΙΚΟ ΣΥΣΤΗΜΑ ΤΗΣ ΕΥΡΩΠΑΙΚΗΣ ΕΝΩΣΗΣ</t>
  </si>
  <si>
    <t xml:space="preserve">3-REE-1</t>
  </si>
  <si>
    <t xml:space="preserve">LAURENCE REES</t>
  </si>
  <si>
    <t xml:space="preserve">ΑΟΥΣΒΙΤΣ ΟΙ ΝΑΖΙ ΚΑΙ Η “ΤΕΛΙΚΗ ΛΥΣΗ”</t>
  </si>
  <si>
    <t xml:space="preserve">3-SAC-1</t>
  </si>
  <si>
    <t xml:space="preserve">SILVESTRE DE SACY</t>
  </si>
  <si>
    <t xml:space="preserve">ΑΣΣΑΣΙΝΟΙ /ΠΡΑΓΜΑΤΕΙΑ ΓΙΑ ΤΗΝ ΔΥΝΑΣΤΕΙΑ ΚΑΙ ΤΗΝ ΕΤΥΜΟΛΟΓΙΑ ΤΟΥ ΟΝΟΜΑΤΟΣ ΤΟΥΣ</t>
  </si>
  <si>
    <t xml:space="preserve">3-SER-1</t>
  </si>
  <si>
    <t xml:space="preserve">WESANEN SERXWEBUN</t>
  </si>
  <si>
    <t xml:space="preserve">Ο ΔΡΟΜΟΣ ΤΗΣ ΕΠΑΝΑΣΤΑΣΗΣ ΤΟΥ ΚΟΥΡΔΙΣΤΑΝ</t>
  </si>
  <si>
    <t xml:space="preserve">ΣΕΡΧΑΜΠΟΥΝ</t>
  </si>
  <si>
    <t xml:space="preserve">3-STR-1</t>
  </si>
  <si>
    <t xml:space="preserve">ANNA LOUISE STRONG</t>
  </si>
  <si>
    <t xml:space="preserve">Η ΓΕΝΕΣΗ ΤΩΝ ΚΙΝΕΖΙΚΩΝ ΛΑΙΚΩΝ ΚΟΙΝΟΤΗΤΩΝ/ΚΑΙ ΕΞΙ ΧΡΟΝΙΑ ΑΡΓΟΤΕΡΑ</t>
  </si>
  <si>
    <t xml:space="preserve">ΦΕΞΗ</t>
  </si>
  <si>
    <t xml:space="preserve">3-TAR-1</t>
  </si>
  <si>
    <t xml:space="preserve">IBRAHIM TARHAN</t>
  </si>
  <si>
    <t xml:space="preserve">Η ΑΙΩΝΙΑ ΑΠΟΜΟΝΩΣΗ ΤΩΝ ΛΑΩΝ ΤΟΥ ΚΟΥΡΔΙΣΤΑΝ</t>
  </si>
  <si>
    <t xml:space="preserve">ΟΜΑΔΑ ΣΥΝΤΡΦΩΝ ΤΗΣ ΚΟΙΝΩΝΙΚΗΣ ΑΡΙΣΤΕΡΑΣ</t>
  </si>
  <si>
    <t xml:space="preserve">3-TEY-1</t>
  </si>
  <si>
    <t xml:space="preserve">FRANCOIS DE TEYSSIER GILLES BAUDIER</t>
  </si>
  <si>
    <t xml:space="preserve">Η ΟΙΚΟΔΜΗΣΗ ΤΗΣ ΕΥΡΩΠΗΣ</t>
  </si>
  <si>
    <t xml:space="preserve">ΔΑΙΔΑΛΟΣ-Ι. ΖΑΧΑΡΟΠΟΥΛΟΣ</t>
  </si>
  <si>
    <t xml:space="preserve">3-TRA-1</t>
  </si>
  <si>
    <t xml:space="preserve">ENZO TRAVERSO</t>
  </si>
  <si>
    <t xml:space="preserve">ΟΙ ΡΙΖΕΣ ΤΗΣ ΝΑΖΙΣΤΙΚΗΣ ΒΙΑΣ</t>
  </si>
  <si>
    <t xml:space="preserve">ΕΚΔΟΣΕΙΣ ΤΟΥ ΕΙΚΟΣΤΟΥ ΑΙΩΝΑ</t>
  </si>
  <si>
    <t xml:space="preserve">3-WIL-1</t>
  </si>
  <si>
    <t xml:space="preserve">PETER LAMBORN WILSON</t>
  </si>
  <si>
    <t xml:space="preserve">ΠΕΙΡΑΤΙΚΕΣ ΟΥΤΟΠΙΕΣ</t>
  </si>
  <si>
    <t xml:space="preserve">3-WOO-1</t>
  </si>
  <si>
    <t xml:space="preserve">STUART WOOLF</t>
  </si>
  <si>
    <t xml:space="preserve">Ο ΕΘΝΙΚΙΣΜΟΣ ΣΤΗΝ ΕΥΡΩΠΗ</t>
  </si>
  <si>
    <t xml:space="preserve">3-ΑΔΑ-2</t>
  </si>
  <si>
    <t xml:space="preserve">ΒΕΝΕΖΟΥΕΛΑ ΤΟΥ ΟΥΓΚΟ ΤΣΑΒΕΣ</t>
  </si>
  <si>
    <t xml:space="preserve">'ΑΦΡΙΚΗ ΚΑΙ ΑΡΑΒΙΚΗ ΑΝΑΤΟΛΗ''</t>
  </si>
  <si>
    <t xml:space="preserve">3-ΑΔΑ-Ι</t>
  </si>
  <si>
    <t xml:space="preserve">ΕΡΥΘΡΑΙΑ ΚΑΙ ΑΠΕΛΕΥΘΕΡΩΜΕΝΕΣ ΠΕΡΙΟΧΕΣ ΤΟΥ ΣΟΥΔΑΝ</t>
  </si>
  <si>
    <t xml:space="preserve">ΣΟΥΔΑΝΙΚΗ ΕΘΝΙΚΗ ΣΥΜΜΑΧΙΑ</t>
  </si>
  <si>
    <t xml:space="preserve">KINSHASA-R.D.C, ΠΡΩΤΕΥΟΥΣΑ ΤΗΣ ΛΑΙΚΗΣ ΔΗΜΟΚΡΑΤΙΑΣ ΤΟΥ ΚΟΝΓΚΟ</t>
  </si>
  <si>
    <t xml:space="preserve">ΑΦΡΙΚΗ ΚΑΙ ΑΡΑΒΙΚΗ ΑΝΑΤΟΛΗ</t>
  </si>
  <si>
    <t xml:space="preserve">ΟΔΟΙΠΟΡΙΚΟ ΣΤΗΝ ΑΝΑΤΟΛΙΚΗ ΑΦΡΙΚΗ ΚΑΙ ΤΟ ΑΝΤΑΡΤΙΚΟ ΤΟΥ ΝΟΤΙΟΥ ΣΟΥΔΑΝ (S.P.L.A)</t>
  </si>
  <si>
    <t xml:space="preserve">3-ΑΠΑ-Ι</t>
  </si>
  <si>
    <t xml:space="preserve">ΓΚ.ΑΠΑΛΙΝ</t>
  </si>
  <si>
    <t xml:space="preserve">Η ΤΑΞΙΚΗ ΑΠΟΣΤΑΣΙΑ ΤΟΥ ΠΕΚΙΝΟΥ</t>
  </si>
  <si>
    <t xml:space="preserve">3-ΑΣΑ-Ι</t>
  </si>
  <si>
    <t xml:space="preserve">ΜΟΧΑΜΕΝΤ ΑΛ-ΑΣΑΑΝΤ</t>
  </si>
  <si>
    <t xml:space="preserve">ΤΑ ΠΑΙΔΙΑ ΤΗΣ ΠΑΧΝΗΣ,ΑΝΑΜΝΗΣΕΙΣ ΑΠΌ ΈΝΑ ΧΑΜΕΝΟ ΠΑΛΑΙΣΤΙΝΙΑΚΟ ΧΩΡΙΟ</t>
  </si>
  <si>
    <t xml:space="preserve">3-ΑΣΥ-Ι</t>
  </si>
  <si>
    <t xml:space="preserve">ΑΣΥΝΕΧΕΙΑ</t>
  </si>
  <si>
    <t xml:space="preserve">ΤΑ ΒΑΛΚΑΝΙΑ ΣΤΟ ΣΤΟΧΑΣΤΡΟ ΤΗΣ ΝΕΑΣ ΤΑΞΗΣ ΠΡΑΓΜΑΤΩΝ</t>
  </si>
  <si>
    <t xml:space="preserve">3-ΒΑΙ-1</t>
  </si>
  <si>
    <t xml:space="preserve">ΡΟΥΘ ΒΑΙΣ</t>
  </si>
  <si>
    <t xml:space="preserve">ΕΝΑ ΤΡΑΓΟΥΔΙ ΧΩΡΙΣ ΜΟΥΣΙΚΗ</t>
  </si>
  <si>
    <t xml:space="preserve">ΜΕΤΑ ΤΗ ΒΡΟΧΗ</t>
  </si>
  <si>
    <t xml:space="preserve">ΠΕΤΕΡ ΒΑΙΣ</t>
  </si>
  <si>
    <t xml:space="preserve">ΣΗΜΕΙΩΣΕΙΣ ΓΙΑ ΤΗΝ ΠΟΛΙΤΙΣΜΙΚΗ ΖΩΗ ΣΤΟ ΒΙΕΤΝΑΜ</t>
  </si>
  <si>
    <t xml:space="preserve">ΘΕΩΡΙΑ</t>
  </si>
  <si>
    <t xml:space="preserve">3-ΒΑΛ-Ι</t>
  </si>
  <si>
    <t xml:space="preserve">ΓΙΑΝΝΗΣ ΒΑΛΗΝΑΚΗΣ</t>
  </si>
  <si>
    <t xml:space="preserve">ΘΕΜΑΤΑ ΔΙΕΘΝΩΝ ΣΧΕΣΕΩΝ</t>
  </si>
  <si>
    <t xml:space="preserve">3-ΒΑΝ-1</t>
  </si>
  <si>
    <t xml:space="preserve">ΤΡΑΝ ΝΤΙΝ ΒΑΝ</t>
  </si>
  <si>
    <t xml:space="preserve">ΝΓΚΟΥΓΙΕΝ ΒΑΝ ΤΡΟΪ</t>
  </si>
  <si>
    <t xml:space="preserve">3-ΒΑΡ-Ι</t>
  </si>
  <si>
    <t xml:space="preserve">ΔΙΕΘΝΗΣ ΠΟΛΙΤΙΚΗ,ΜΙΑ ΙΣΤΟΡΙΚΗ ΠΡΟΣΕΓΓΙΣΗ ΤΗΣ ΜΕΛΕΤΗΣ ΤΩΝ ΔΙΕΘΝΩΝ ΣΧΕΣΕΩΝ</t>
  </si>
  <si>
    <t xml:space="preserve">ΑΝΤ.Ν.ΣΑΚΚΟΥΛΑ</t>
  </si>
  <si>
    <t xml:space="preserve">3-ΒΕΡ-Ι</t>
  </si>
  <si>
    <t xml:space="preserve">ΘΑΝΟΣ ΒΕΡΕΜΗΣ,ΒΑΣΙΛΗΣ ΚΡΕΜΜΥΔΑΣ</t>
  </si>
  <si>
    <t xml:space="preserve">Ο ΣΥΓΧΡΟΝΟΣ ΚΟΣΜΟΣ</t>
  </si>
  <si>
    <t xml:space="preserve">3-ΒΟΛ-1</t>
  </si>
  <si>
    <t xml:space="preserve">ΒΟΛΙΝ</t>
  </si>
  <si>
    <t xml:space="preserve">ΙΙ. Η ΑΓΝΩΣΤΗ ΕΠΑΝΑΣΤΑΣΗ</t>
  </si>
  <si>
    <t xml:space="preserve">3-ΒΟΥ-Ι</t>
  </si>
  <si>
    <t xml:space="preserve">ΑΛΗ ΠΑΣΑΣ ΤΕΠΕΛΕΝΛΗΣ,ΤΥΡΑΝΝΟΣ Ή ΙΔΙΟΦΥΗΣ ΠΟΛΙΤΙΚΟΣ</t>
  </si>
  <si>
    <t xml:space="preserve">3-ΒΡΑ-1</t>
  </si>
  <si>
    <t xml:space="preserve">ΙΣΤΟΡΙΑ ΤΟΥ ΜΑΡΞΙΣΜΟΥ ΤΟΜ. Α</t>
  </si>
  <si>
    <t xml:space="preserve">3-ΓΕΛ-Ι</t>
  </si>
  <si>
    <t xml:space="preserve">ΦΙΛΙΠΠΑΣ ΓΕΛΑΔΟΠΟΥΛΟΣ</t>
  </si>
  <si>
    <t xml:space="preserve">Η ΒΟΥΛΓΑΡΙΚΗ ΑΝΤΙΦΑΣΙΣΤΙΚΗ ΑΝΤΙΣΤΑΣΗ (1941-1944)</t>
  </si>
  <si>
    <t xml:space="preserve">3-ΓΙΑ-Ι</t>
  </si>
  <si>
    <t xml:space="preserve">ΙΩΑΝΝΗ ΧΡ.ΓΙΑΝΝΑΚΕΝΑ</t>
  </si>
  <si>
    <t xml:space="preserve">ΑΝΑΖΗΤΩΝΤΑΣ ΤΗΝ ΑΛΗΘΕΙΑ ΓΙΑ ΤΗ ΔΗΜΟΚΡΑΤΙΑ ΤΗΣ ΝΟΤΙΟΥ ΑΦΡΙΚΗΣ</t>
  </si>
  <si>
    <t xml:space="preserve">ΠΡΩΤΟΒΟΥΛΙΑ</t>
  </si>
  <si>
    <t xml:space="preserve">3-ΓΚΙ-Ι</t>
  </si>
  <si>
    <t xml:space="preserve">ΓΚΙΣΕΛΕΡ ΒΙΡΣΙΓΚ</t>
  </si>
  <si>
    <t xml:space="preserve">ΕΚΑΤΟΝ ΟΙΚΟΓΕΝΕΙΑΙ ΕΞΟΥΣΙΑΖΟΥΝ ΤΗΝ ΑΥΤΟΚΡΑΤΟΡΙΑΝ</t>
  </si>
  <si>
    <t xml:space="preserve">3-ΓΚΟ-Ι</t>
  </si>
  <si>
    <t xml:space="preserve">ΟΥΡΙ ΓΚΟΡΝΤΟΝ</t>
  </si>
  <si>
    <t xml:space="preserve">ΙΣΡΑΗΛΙΝΟΙ ΑΝΑΡΧΙΚΟΙ, Η ΚΙΝΗΤΟΠΟΙΗΣΗ ΣΤΗ ΣΥΓΚΡΟΥΣΗ ΠΑΛΑΙΣΤΙΝΙΩΝ-ΙΣΡΑΗΛΙΝΩΝ</t>
  </si>
  <si>
    <t xml:space="preserve">3-ΓΚΡ-Ι</t>
  </si>
  <si>
    <t xml:space="preserve">ΧΕΛΜΟΥΤ ΓΚΡΟΥΠΕΡ</t>
  </si>
  <si>
    <t xml:space="preserve">ΕΠΑΝΑΣΤΑΣΗ ΣΤΗΝ ΕΥΡΩΠΗ(1917-1923)</t>
  </si>
  <si>
    <t xml:space="preserve">3-ΓΟΥ-Ι</t>
  </si>
  <si>
    <t xml:space="preserve">Λ.ΓΟΥΟΛΕΝ</t>
  </si>
  <si>
    <t xml:space="preserve">ΒΟΡΕΙΑ ΙΡΛΑΝΔΙΑ:ΑΠΕΛΕΥΘΕΡΩΤΙΚΟΣ ΑΓΩΝΑΣ ΚΑΙ ΤΑ ΓΡΑΠΤΑ ΤΗΣ ΦΥΛΑΚΗΣ</t>
  </si>
  <si>
    <t xml:space="preserve">ΔΑΙΜΩΝ ΤΟΥ ΤΥΠΟΓΡΑΦΕΙΟΥ</t>
  </si>
  <si>
    <t xml:space="preserve">3-ΔΑ-Ι</t>
  </si>
  <si>
    <t xml:space="preserve">ΔΙΕΘΝΗΣ ΑΛΛΗΛΕΓΓΥΗ</t>
  </si>
  <si>
    <t xml:space="preserve">ΕΠΑΝΑΣΤΑΣΗ ΚΑΙ ΑΝΤΕΠΑΝΑΣΤΑΣΗ ΣΤΗΝ ΙΤΑΛΙΑ</t>
  </si>
  <si>
    <t xml:space="preserve">ΠΡΟΛΕΤΑΡΙΑΚΗ ΠΡΩΤΟΒΟΥΛΙΑ</t>
  </si>
  <si>
    <t xml:space="preserve">3-ΔΑΛ-1</t>
  </si>
  <si>
    <t xml:space="preserve">ΓΕΩΡΓΙΟΥ ΔΑΛΑΒΑΓΓΑ</t>
  </si>
  <si>
    <t xml:space="preserve">Η ΜΕΓΑΛΗ ΓΑΛΛΙΚΗ ΕΠΑΝΑΣΤΑΣΗ/Ο ΤΡΟΤΣΚΙ ΜΠΡΟΣΤΑ ΣΤΗΝ ΚΕΝΤΡΙΚΗ ΕΠΙΤΡΟΠΗ ΕΛΕΓΧΟΥ</t>
  </si>
  <si>
    <t xml:space="preserve">ΕΝΟΤΗΤΑ</t>
  </si>
  <si>
    <t xml:space="preserve">3-ΔΙΑ-1</t>
  </si>
  <si>
    <t xml:space="preserve">ΑΚΑΔΗΜΙΑ ΕΠΙΣΤΗΜΩΝ ΕΣΣΔ</t>
  </si>
  <si>
    <t xml:space="preserve">ΙΣΤΟΡΙΑ ΤΗΣ ΤΡΙΤΗΣ ΔΙΕΘΝΟΥΣ</t>
  </si>
  <si>
    <t xml:space="preserve">3-ΔΙΑ-Ι</t>
  </si>
  <si>
    <t xml:space="preserve">ΘΑΝ.Π.ΔΙΑΜΑΝΤΟΠΟΥΛΟΣ</t>
  </si>
  <si>
    <t xml:space="preserve">ΚΟΙΝΩΝΙΚΗ ΠΟΡΕΙΑ,ΛΑΙΚΟΙ ΑΓΩΝΕΣ</t>
  </si>
  <si>
    <t xml:space="preserve">3-ΕΛΛ-1</t>
  </si>
  <si>
    <t xml:space="preserve">ΙΣΤΟΡΙΑ ΣΟΒΙΕΤΙΚΗΣ ΕΝΩΣΗΣ/ ΤΟΜΟΣ Α'-Η ΚΑΤΑΚΤΗΣΗ ΤΗΣ ΕΞΟΥΣΙΑΣ 1917-1921. Ο ΣΟΣΙΑΛΙΣΜΟΣ ΣΕ ΜΙΑ ΜΟΝΗ ΧΩΡΑ 1922-1939</t>
  </si>
  <si>
    <t xml:space="preserve">3-ΖΙΒ-1</t>
  </si>
  <si>
    <t xml:space="preserve">RAUL ZIBECHI</t>
  </si>
  <si>
    <t xml:space="preserve">ΑΥΤΟΝΟΜΙΕΣ ΚΑΙ ΧΕΙΡΑΦΕΤΗΣΕΙΣ</t>
  </si>
  <si>
    <t xml:space="preserve">ΑΛΑΝΑ</t>
  </si>
  <si>
    <t xml:space="preserve">3-ΖΙΟ-1</t>
  </si>
  <si>
    <t xml:space="preserve">Γ.Δ.ΖΙΟΥΤΟΣ</t>
  </si>
  <si>
    <t xml:space="preserve">ΤΟ ΔΙΕΘΝΕΣ ΕΡΓΑΤΙΚΟ ΚΙΝΗΜΑ, ΣΤΟΝ 19ο ΑΙΩΝΑ ΚΑΙ ΤΙΣ ΑΡΧΕΣ ΤΟΥ 20ου αιωνα</t>
  </si>
  <si>
    <t xml:space="preserve">3-ΗΛΙ-1</t>
  </si>
  <si>
    <t xml:space="preserve">ΚΡΙΤΩΝ ΗΛΙΟΠΟΥΛΟΣ</t>
  </si>
  <si>
    <t xml:space="preserve">ΜΕΞΙΚΟ 1968. Η ΕΞΕΓΕΡΣΗ. ΟΙ ΑΝΘΡΩΠΟΙ. ΤΑ ΚΕΙΜΕΝΑ</t>
  </si>
  <si>
    <t xml:space="preserve">3-ΙΩΑ-1</t>
  </si>
  <si>
    <t xml:space="preserve">ΧΡΙΣΤΟΣ ΙΩΑΝΝΙΔΗΣ</t>
  </si>
  <si>
    <t xml:space="preserve">ΝΕΟ-ΟΘΩΜΑΝΙΚΟΣ ΙΜΠΕΡΙΑΛΙΣΜΟΣ 1955-1995/ΙΔΕΟΛΟΓΙΑ ΚΑΙ ΠΟΛΙΤΙΚΗ ΤΟΥ ΤΟΥΡΚΙΚΟΥ ΕΠΕΚΤΑΤΙΣΜΟΥ</t>
  </si>
  <si>
    <t xml:space="preserve">ΚΑΡΑΤΖΑΣ</t>
  </si>
  <si>
    <t xml:space="preserve">3-ΚΑΝ-1</t>
  </si>
  <si>
    <t xml:space="preserve">ΤΕΡΡΕΝΣ ΚΑΝΝΟΝ</t>
  </si>
  <si>
    <t xml:space="preserve">Η ΕΠΑΝΑΣΤΑΤΙΚΗ ΚΟΥΒΑ</t>
  </si>
  <si>
    <t xml:space="preserve">ΧΟΣΕ ΜΑΡΤΙ</t>
  </si>
  <si>
    <t xml:space="preserve">ΠΑΝΑΓΙΩΤΗΣ ΚΑΝΕΛΛΟΠΟΥΛΟΣ</t>
  </si>
  <si>
    <t xml:space="preserve">ΙΣΤΟΡΙΑ ΤΟΥ ΕΥΡΩΠΑΪΚΟΥ ΠΝΕΥΜΑΤΟΣ. ΜΕΡΟΣ ΤΕΤΑΡΤΟ. ΑΠΟ ΤΟΝ ΜΠΕΤΟΒΕΝ ΩΣ ΤΟΝ ΚΗΤΣ ΤΕΥΧΟΣ Α'</t>
  </si>
  <si>
    <t xml:space="preserve">ΙΣΤΟΡΙΑ ΤΟΥ ΕΥΡΩΠΑΪΚΟΥ ΠΝΕΥΜΑΤΟΣ. ΜΕΡΟΣ ΤΕΤΑΡΤΟ. ΑΠΟ ΤΟΝ ΜΠΕΤΟΒΕΝ ΩΣ ΤΟΝ ΚΗΤΣ ΤΕΥΧΟΣ Β'</t>
  </si>
  <si>
    <t xml:space="preserve">3-ΚΑΠ-1</t>
  </si>
  <si>
    <t xml:space="preserve">ΡΙΤΣΑΡΝΤ ΚΑΠΙΝΤΣΚΙ</t>
  </si>
  <si>
    <t xml:space="preserve">ΤΑΞΙΔΙΑ ΜΕ ΤΟΝ ΗΡΟΔΟΤΟ</t>
  </si>
  <si>
    <t xml:space="preserve">ΕΒΕΝΟΣ. ΤΟ ΧΡΩΜΑ ΤΗΣ ΑΦΡΙΚΗΣ</t>
  </si>
  <si>
    <t xml:space="preserve">ΝΙΚΟΣ ΚΑΠΡΑΛΟΣ</t>
  </si>
  <si>
    <t xml:space="preserve">ΟΙ ΕΞΕΛΙΞΕΙΣ ΣΤΗΝ ΚΕΝΤΡΙΚΗ ΕΥΡΩΠΗ ΜΕΤΑ ΤΗΝ ΚΑΤΑΡΕΥΣΗ ΤΟΥ “ΥΠΑΡΚΤΟΥ ΣΟΣΙΑΛΙΣΜΟΥ”</t>
  </si>
  <si>
    <t xml:space="preserve">3-ΚΑΡ-1</t>
  </si>
  <si>
    <t xml:space="preserve">Ε.Χ. ΚΑΡΡ</t>
  </si>
  <si>
    <t xml:space="preserve">ΙΣΤΟΡΙΑ ΤΗΣ ΣΟΒΙΕΤΙΚΗΣ ΕΝΩΣΗΣ ΤΟΜ. Β'</t>
  </si>
  <si>
    <t xml:space="preserve">ΥΠΟΔΟΜΗ</t>
  </si>
  <si>
    <t xml:space="preserve">3-ΚΑΣ-1</t>
  </si>
  <si>
    <t xml:space="preserve">ΟΥΓΓΡΙΚΗ ΕΠΑΝΑΣΤΑΣΗ 1956</t>
  </si>
  <si>
    <t xml:space="preserve">ΝΙΚΟΣ ΚΑΣΔΑΓΛΗΣ</t>
  </si>
  <si>
    <t xml:space="preserve">ΤΟ ΑΡΑΡΑΤ ΑΣΤΡΑΦΤΕΙ. ΑΦΗΓΗΣΗ ΚΟΥΡΔΟΥ ΑΓΩΝΙΣΤΗ</t>
  </si>
  <si>
    <t xml:space="preserve">3-ΚΑΥ-1</t>
  </si>
  <si>
    <t xml:space="preserve">ΙΜΠΡΑΪΜ ΚΑΫΠΑΚΑΓΙΑ</t>
  </si>
  <si>
    <t xml:space="preserve">ΤΟ ΕΘΝΙΚΟ ΠΡΟΒΛΗΜΑ ΤΗΣ ΤΟΥΡΚΙΑΣ</t>
  </si>
  <si>
    <t xml:space="preserve">3-ΚΚΤ-1</t>
  </si>
  <si>
    <t xml:space="preserve">ΣΥΝΤΟΜΗ ΙΣΤΟΡΙΑ ΤΟΥ ΚΟΜΜΟΥΝΙΣΙΤΚΟΥ ΚΟΜΜΑΤΟΣ ΤΟΥΡΚΙΑΣ (ΜΑΡΞΙΣΤΙΚΟΥ-ΛΕΝΙΝΙΣΤΙΚΟΥ)</t>
  </si>
  <si>
    <t xml:space="preserve">3-ΚΛΑ-1</t>
  </si>
  <si>
    <t xml:space="preserve">ΦΕΡΝΑΝΤΟ ΚΛΑΟΥΝΤΙΝ</t>
  </si>
  <si>
    <t xml:space="preserve">Η ΚΡΙΣΗ ΤΟΥ ΠΑΓΚΟΣΜΙΟΥ ΚΟΜΜΟΥΝΙΣΙΤΚΟΥ ΚΙΝΗΜΑΤΟΣ. ΑΠΟ ΤΗΝ ΚΟΜΙΤΕΡΝ ΣΤΗΝ ΚΟΜΙΝΦΟΡΜ ΤΟΜ. Α' &amp; Β'</t>
  </si>
  <si>
    <t xml:space="preserve">3-ΚΛΙ-1</t>
  </si>
  <si>
    <t xml:space="preserve">ΤΟΝΥ ΚΛΙΦ-ΚΡΙΣ ΧΑΡΜΑΝ-ΠΗΤΕΡ ΜΠΙΝΣ-ΠΑΝΟΣ ΓΚΑΡΓΚΑΝΑΣ</t>
  </si>
  <si>
    <t xml:space="preserve">ΕΣΣΔ. ΑΠ' ΤΟ ΕΡΓΑΤΙΚΟ ΚΡΑΤΟΣ ΣΤΟΝ ΚΡΑΤΙΚΟ ΚΑΠΙΤΑΛΙΣΜΟ</t>
  </si>
  <si>
    <t xml:space="preserve">ΤΟΝΥ ΚΛΙΦ</t>
  </si>
  <si>
    <t xml:space="preserve">ΙΣΠΑΝΙΑ 1936. Η ΕΠΑΝΑΣΤΑΣΗ ΕΝΑΝΤΙΑΣΤΟ ΦΑΣΙΣΜΟ</t>
  </si>
  <si>
    <t xml:space="preserve">3-ΚΟΥ-1</t>
  </si>
  <si>
    <t xml:space="preserve">ΓΙΑΤΣΕΚ ΚΟΥΡΟΝ-Κ. ΜΟΝΤΖΕΛΕΦΣΚΙ</t>
  </si>
  <si>
    <t xml:space="preserve">ΑΝΟΙΧΤΟ ΓΡΑΜΜΑ ΣΤΟ Π.Ε.Ε.Κ. ΤΕΤΑΡΤΗ ΔΙΕΘΝΗΣ. ΔΙΑΤΑΓΜΑΤΑ ΤΗΣ ΠΟΛΩΝΙΑΣ</t>
  </si>
  <si>
    <t xml:space="preserve">ΑΠΩ ΑΝΑΤΟΛΗ</t>
  </si>
  <si>
    <t xml:space="preserve">Η ΔΙΚΤΑΤΟΡΙΑ ΤΩΝ ΙΑΚΩΒΙΝΩΝ (1793-1794)</t>
  </si>
  <si>
    <t xml:space="preserve">3-ΛΙΒ-1</t>
  </si>
  <si>
    <t xml:space="preserve">ΔΗΜΗΤΡΗΣ ΛΙΒΙΕΡΑΤΟΣ</t>
  </si>
  <si>
    <t xml:space="preserve">ΤΟ ΓΑΛΛΙΚΟ ΑΠΟΙΚΙΑΚΟ ΣΥΣΤΗΜΑ</t>
  </si>
  <si>
    <t xml:space="preserve">3-ΜΑΜ-1</t>
  </si>
  <si>
    <t xml:space="preserve">ΜΑΧΜΟΥΝΤ ΜΑΜΝΤΑΝΙ</t>
  </si>
  <si>
    <t xml:space="preserve">ΚΑΛΟΣ ΜΟΥΣΟΥΛΜΑΝΟΣ, ΚΑΚΟΣ ΜΟΥΣΟΛΥΜΑΝΟΣ. ΟΙ ΗΝΩΜΕΝΕΣ ΠΟΛΙΤΕΙΕΣ, Ο ΨΥΧΡΟΣ ΠΟΛΕΜΟΣ ΚΑΙ ΤΑ ΑΙΤΙΑ ΤΗΣ ΤΡΟΜΟΚΡΑΤΙΑΣ</t>
  </si>
  <si>
    <t xml:space="preserve">ΜΕΛΑΝΙ</t>
  </si>
  <si>
    <t xml:space="preserve">3-ΜΑΝ-Ι</t>
  </si>
  <si>
    <t xml:space="preserve">ΑΛΜΠΕΡ ΜΑΝΦΕΡΝΤ</t>
  </si>
  <si>
    <t xml:space="preserve">ΜΑΞΙΜΙΛΙΑΝΟΣ ΡΟΒΕΣΠΙΕΡΟΣ</t>
  </si>
  <si>
    <t xml:space="preserve">3-ΜΑΡ-1</t>
  </si>
  <si>
    <t xml:space="preserve">ΟΙ ΤΑΞΙΚΟΙ ΑΓΩΝΕΣ ΣΤΗ ΓΑΛΛΙΑ ΑΠΟ ΤΟ 1848 ΩΣ ΤΟ 1850</t>
  </si>
  <si>
    <t xml:space="preserve">ΚΑΡΛΟΣ ΜΑΡΙΓΚΕΛΑ</t>
  </si>
  <si>
    <t xml:space="preserve">ΕΓΧΕΙΡΙΔΙΟ ΤΟΥ “ΑΝΤΑΡΤΗ ΠΟΛΕΩΝ”</t>
  </si>
  <si>
    <t xml:space="preserve">IDEOTSEPI</t>
  </si>
  <si>
    <t xml:space="preserve">3-ΜΑΥ-1</t>
  </si>
  <si>
    <t xml:space="preserve">ΜΑΥΡΗ ΓΑΤΑ</t>
  </si>
  <si>
    <t xml:space="preserve">ΜΙΑ ΣΥΖΗΤΗΣΗ ΓΙΑ ΤΑ ΑΥΤΟΔΙΑΧΕΙΡΙΖΟΜΕΝΑ ΚΟΙΝΩΝΙΚΑ ΚΕΝΤΡΑ ΣΤΗΝ ΙΤΑΛΙΑ</t>
  </si>
  <si>
    <t xml:space="preserve">3-ΜΑΧ-1</t>
  </si>
  <si>
    <t xml:space="preserve">ΠΑΡΑΤΗΡΗΤΗΡΙΟ ΒΑΛΚΑΝΙΩΝ. ΤΟΥΡΚΙΑ</t>
  </si>
  <si>
    <t xml:space="preserve">ΙΣΤΑΜΕ. ΑΝΔΡΕΑΣ ΠΑΠΑΝΔΡΕΟΥ</t>
  </si>
  <si>
    <t xml:space="preserve">ΠΑΡΑΤΗΡΗΤΗΡΙΟ ΒΑΛΚΑΝΙΩΝ. ΚΥΠΡΟΣ</t>
  </si>
  <si>
    <t xml:space="preserve">3-ΜΕΤ-1</t>
  </si>
  <si>
    <t xml:space="preserve">ΙΝΤΑ ΜΕΤΤ</t>
  </si>
  <si>
    <t xml:space="preserve">Η ΚΟΜΜΟΥΝΑ ΤΗΣ ΚΡΟΣΤΑΝΔΗΣ</t>
  </si>
  <si>
    <t xml:space="preserve">3-ΜΟΡ-1</t>
  </si>
  <si>
    <t xml:space="preserve">ΦΕΛΙΞ ΜΟΡΡΟΟΥ</t>
  </si>
  <si>
    <t xml:space="preserve">ΕΠΑΝΑΣΤΑΣΗ ΚΑΙ ΑΝΤΕΠΑΝΑΣΤΑΣΗ ΣΤΗΝ ΙΣΠΑΝΙΑ</t>
  </si>
  <si>
    <t xml:space="preserve">ΑΤΡΑΠΟΣ</t>
  </si>
  <si>
    <t xml:space="preserve">3-ΜΟΥ-1</t>
  </si>
  <si>
    <t xml:space="preserve">ΝΙΚΟΣ Π. ΜΟΥΖΕΛΗΣ</t>
  </si>
  <si>
    <t xml:space="preserve">ΚΟΙΝΟΒΟΥΛΕΥΤΙΣΜΟΣ ΚΑΙ ΕΚΒΙΟΜΗΧΑΝΙΣΗ ΣΤΗΝ ΗΜΙ-ΠΕΡΙΦΕΡΕΙΑ. ΕΛΛΑΔΑ, ΒΑΛΚΑΝΙΑ, ΛΑΤΙΝΙΚΗ ΑΜΕΡΙΚΗ</t>
  </si>
  <si>
    <t xml:space="preserve">ΥΘΕΜΕΛΙΟ</t>
  </si>
  <si>
    <t xml:space="preserve">3-ΜΠΕ-1</t>
  </si>
  <si>
    <t xml:space="preserve">ΑΛΕΞΑΝΔΡΟΣ ΜΠΕΡΚΜΑΝ</t>
  </si>
  <si>
    <t xml:space="preserve">Η ΡΩΣΙΚΗ ΤΡΑΓΩΔΙΑ. Η ΡΩΣΙΚΗ ΕΠΑΝΑΣΤΑΣΗ ΚΑΙ ΤΟ ΚΟΜΜΟΥΝΙΣΤΙΚΟ ΚΟΜΜΑ. Η ΕΞΕΓΕΡΣΗ ΤΗΣ ΚΡΟΣΤΑΝΔΗΣ</t>
  </si>
  <si>
    <t xml:space="preserve">ΚΟΝ-ΜΠΕΝΤΙΤ-ΣΑΡΤΡ-ΣΒΑΡΤΣΕΡ-ΜΠΑΡΜΠΙ-ΡΟΤ</t>
  </si>
  <si>
    <t xml:space="preserve">ΑΠΟ ΤΗ RAF ΣΤΟΥΣ ΠΡΑΣΙΝΟΥΣ</t>
  </si>
  <si>
    <t xml:space="preserve">3-ΜΠΛ-1</t>
  </si>
  <si>
    <t xml:space="preserve">ΟΥΪΛΙΑΜ ΜΠΛΑΜ</t>
  </si>
  <si>
    <t xml:space="preserve">ΤΟ ΚΡΑΤΟΣ ΤΟΥ ΚΑΚΟΥ</t>
  </si>
  <si>
    <t xml:space="preserve">ΚΑΝΑΚΗ</t>
  </si>
  <si>
    <t xml:space="preserve">3-ΜΠΟ-1</t>
  </si>
  <si>
    <t xml:space="preserve">ΟΙ ΙΣΠΑΝΟΙ ΑΝΑΡΧΙΚΟΙ. ΤΑ ΗΡΩΙΚΑ ΧΡΟΝΙΑ 1868-1936</t>
  </si>
  <si>
    <t xml:space="preserve">ΠΑΝΟΣ ΑΝΤΩΝΗΣ ΜΠΟΤΣΑΚΗΣ</t>
  </si>
  <si>
    <t xml:space="preserve">ΤΡΙΤΟΣ ΠΑΓΚΟΣΜΙΟΣ ΔΕΝ ΓΙΝΕΤΑΙ</t>
  </si>
  <si>
    <t xml:space="preserve">3-ΝΑΒ-1</t>
  </si>
  <si>
    <t xml:space="preserve">ΧΟΑΚΙΝ ΝΑΒΑΡΟ</t>
  </si>
  <si>
    <t xml:space="preserve">ΤΟ ΠΑΘΟΣ ΓΙΑ ΤΗ ΕΛΕΥΘΕΡΙΑ</t>
  </si>
  <si>
    <t xml:space="preserve">ΔΙΑΔΟΣΗ</t>
  </si>
  <si>
    <t xml:space="preserve">3-ΝΕΓ-1</t>
  </si>
  <si>
    <t xml:space="preserve">ΝΕΓΚΡΙ-ΚΟΥΡΤΣΙΟ-ΣΚΑΛΤΣΟΝΕ</t>
  </si>
  <si>
    <t xml:space="preserve">ΑΥΤΟΚΡΙΤΙΚΗ ΤΟΥ ΑΝΤΑΡΤΙΚΟΥ</t>
  </si>
  <si>
    <t xml:space="preserve">3-ΝΕΥ-1</t>
  </si>
  <si>
    <t xml:space="preserve">ΝΕΥΡΑΚΗΣ - ΚΩΛΛΕΤΣΗΣ</t>
  </si>
  <si>
    <t xml:space="preserve">Η ΔΡΑΣΗ ΤΩΝ ΑΥΤΟΝΟΜΩΝ ΣΤΟ Δ. ΒΕΡΟΛΙΝΟ</t>
  </si>
  <si>
    <t xml:space="preserve">3-ΝΟ-1</t>
  </si>
  <si>
    <t xml:space="preserve">NO PASARAN</t>
  </si>
  <si>
    <t xml:space="preserve">SCALP Η ΚΑΤΑΓΩΓΗ ΤΟΥ ΓΑΛΛΙΚΟΥ ΡΙΖΟΣΠΑΣΤΙΚΟΥ ΚΙΝΗΜΑΤΟ1984-1992</t>
  </si>
  <si>
    <t xml:space="preserve">3-ΝΟΤ-1</t>
  </si>
  <si>
    <t xml:space="preserve">RED POWER. Η ΑΝΤΙΣΤΑΣΗ ΤΩΝ ΙΝΔΙΑΝΩΝ ΣΤΟΝ ΚΑΝΑΔΑ</t>
  </si>
  <si>
    <t xml:space="preserve">3-ΝΤΟ-1</t>
  </si>
  <si>
    <t xml:space="preserve">Μ. ΝΤΟΜΠ-Π. ΣΟΥΗΖΥ-Κ. ΤΑΚΑΧΑΣΙ-Κ. ΧΙΛ- Ζ. ΛΕΦΕΜΠΡ-ΤΖ. ΠΡΟΚΑΤΣΙ- Ε. ΧΟΜΠΣΜΠΑΟΥΜ-ΤΖ. ΜΕΡΙΝΓΚΤΟΝ-Ρ. ΧΙΛΤΟΝ</t>
  </si>
  <si>
    <t xml:space="preserve">Η ΜΕΤΑΒΑΣΗ ΑΠΟ ΤΟΝ ΦΕΟΥΔΑΛΙΣΜΟ ΣΤΟΝ ΚΑΠΙΤΑΛΙΣΜΟ</t>
  </si>
  <si>
    <t xml:space="preserve">3-ΟΔΗ-1</t>
  </si>
  <si>
    <t xml:space="preserve">ΝΕΟΛΑΙΑ. ΖΩΝΤΑΝΟ ΡΕΠΟΡΤΑΖ ΣΕ 5 ΧΩΡΕΣ ΤΗΣ ΚΑΠΙΤΑΛΙΣΤΙΚΗΣ ΕΥΡΩΠΗΣ</t>
  </si>
  <si>
    <t xml:space="preserve">3-ΟΜΠ-1</t>
  </si>
  <si>
    <t xml:space="preserve">ΜΑΚΗΣ ΑΠΟΣΤΟΛΑΤΟΣ (ΕΠΙΜ.)</t>
  </si>
  <si>
    <t xml:space="preserve">ΟΜΠΡΕΛΑ. ΙΣΠΑΝΙΑ 1936-1939:ΣΕΛΙΔΕΣ ΕΜΦΥΛΙΟΥ &amp; ΕΠΑΝΑΣΤΑΣΗΣ. ΑΝΘΟΛΟΓΙΟ</t>
  </si>
  <si>
    <t xml:space="preserve">ΟΜΠΡΕΛΑ</t>
  </si>
  <si>
    <t xml:space="preserve">ΑΦΙΕΡΩΜΑ ΜΑΗΣ '68: 25 ΧΡΟΝΙΑ ΤΧ. 21-22</t>
  </si>
  <si>
    <t xml:space="preserve">3-ΟΣΑ-1</t>
  </si>
  <si>
    <t xml:space="preserve">ΟΜΑΔΑ ΣΥΜΒΟΥΛΙΑΚΩΝ ΑΝΑΡΧΙΚΩΝ</t>
  </si>
  <si>
    <t xml:space="preserve">ΠΟΛΩΝΙΑ. ΚΕΙΜΕΝΑ ΠΛΗΡΟΦΟΡΗΣΗΣ</t>
  </si>
  <si>
    <t xml:space="preserve">3-ΠΑΖ-1</t>
  </si>
  <si>
    <t xml:space="preserve">ΑΜΠΕΛ ΠΑΖ</t>
  </si>
  <si>
    <t xml:space="preserve">ΙΣΠΑΝΙΑ 1936,Ο ΝΤΟΥΡΡΟΥΤΙ ΚΑΙ Η ΚΟΙΝΩΝΙΚΗ ΕΠΑΝΑΣΤΑΣΗ</t>
  </si>
  <si>
    <t xml:space="preserve">ΝΟΤΟΣ,ΕΝΑΛΛΑΚΤΙΚΕΣ ΕΚΔΟΣΕΙΣ</t>
  </si>
  <si>
    <t xml:space="preserve">3-ΠΑΠ-1</t>
  </si>
  <si>
    <t xml:space="preserve">ΠΑΝΑΜΑΣ: Η ΚΛΗΡΟΝΟΜΙΑ ΤΟΥ ΟΜΑΡ ΤΟΡΡΙΧΟΣ</t>
  </si>
  <si>
    <t xml:space="preserve">3-ΠΑΣ-1</t>
  </si>
  <si>
    <t xml:space="preserve">ΠΑΣΙΟΝΑΡΙΑ</t>
  </si>
  <si>
    <t xml:space="preserve">ΑΠΟΜΝΗΜΟΝΕΥΜΑΤΑ/Ο ΕΜΦΥΛΙΟΣ ΠΟΛΕΜΟΣ</t>
  </si>
  <si>
    <t xml:space="preserve">ΑΝΘΟΛΟΓΙΑ</t>
  </si>
  <si>
    <t xml:space="preserve">3-ΠΛΙ-1</t>
  </si>
  <si>
    <t xml:space="preserve">ΤΟ ΕΥΡΩΠΑΪΚΟ ΣΥΝΤΑΓΜΑ. ΤΟ ΣΧΕΔΙΟ ΣΥΝΘΗΚΗΣ ΓΙΑ ΤΗ ΘΕΣΠΙΣΗ ΣΥΝΤΑΓΜΑΤΟΣ ΤΗΣ ΕΥΡΩΠΗΣ</t>
  </si>
  <si>
    <t xml:space="preserve">ΤΥΠΩΘΗΤΟ-ΓΙΩΡΓΟΣ ΔΑΡΔΑΝΟΣ</t>
  </si>
  <si>
    <t xml:space="preserve">3-ΠΡΟ-1</t>
  </si>
  <si>
    <t xml:space="preserve">Ο ΤΑΞΙΚΟΣ ΠΟΛΕΜΟΣ ΣΤΗ ΒΟΥΛΓΑΡΙΑ. ΔΡΑΣΗ ΚΑΙ ΠΡΟΠΑΓΑΝΔΑ ΑΝΑΡΧΙΚΩΝ ΚΑΙ ΚΟΜΜΟΥΝΙΣΤΩΝ</t>
  </si>
  <si>
    <t xml:space="preserve">ΠΡΟΛΕΤΚΟΥΛΤ</t>
  </si>
  <si>
    <t xml:space="preserve">3-ΠΡΩ-1</t>
  </si>
  <si>
    <t xml:space="preserve">ΠΡΩΤΟΒΟΥΛΙΑ ΓΙΑ ΤΗΝ ΟΛΙΚΗ ΑΡΝΗΣΗ ΣΤΡΑΤΕΥΣΗΣ</t>
  </si>
  <si>
    <t xml:space="preserve">ΜΙΛΙΤΑΡΙΣΜΟΣ ΚΑΙ ΑΝΤΙΜΙΛΙΤΑΡΙΣΜΟΣ ΣΤΟ ΙΣΡΑΗΛ</t>
  </si>
  <si>
    <t xml:space="preserve">ΠΡΩΤΟΒΟΥΛΙΑ ΑΛΛΗΛΕΓΓΥΗΣ ΣΤΟΝ ΑΓΩΝΑ ΤΩΝ ΖΑΠΑΤΙΣΤΑΣ</t>
  </si>
  <si>
    <t xml:space="preserve">…ΑΠΟ ΤΑ ΒΟΥΝΑ ΤΟΥ ΜΕΞΙΚΑΝΙΚΟΥ ΝΟΤΟΥ</t>
  </si>
  <si>
    <t xml:space="preserve">3-ΡΑΜ-1</t>
  </si>
  <si>
    <t xml:space="preserve">ΙΓΝΑΣΙΟ ΡΑΜΟΝΕ</t>
  </si>
  <si>
    <t xml:space="preserve">ΜΑΡΚΟΣ /Η ΕΞΕΓΕΡΜΕΝΗ ΑΞΙΟΠΡΕΠΕΙΑ/ΣΥΖΗΤΗΣΕΙΣ ΜΕ ΤΟΝ ΥΠΟΔΙΟΙΚΗΤΗ ΜΑΡΚΟΣ</t>
  </si>
  <si>
    <t xml:space="preserve">ΕΚΔ. ΤΟΥ ΕΙΚΟΣΤΟΥ ΑΙΩΝΑ</t>
  </si>
  <si>
    <t xml:space="preserve">3-ΡΟΥ-1</t>
  </si>
  <si>
    <t xml:space="preserve">ΒΟΛΦΓΚΑΝΓΚ ΡΟΥΓΚΕ</t>
  </si>
  <si>
    <t xml:space="preserve">Η ΕΠΑΝΑΣΤΑΣΗ ΤΟΥ ΝΟΕΜΒΡΗ 1918 ΣΤΗ ΓΕΡΜΑΝΙΑ</t>
  </si>
  <si>
    <t xml:space="preserve">3-ΣΑΜ-1</t>
  </si>
  <si>
    <t xml:space="preserve">ΑΧΜΕΤ ΣΑΜΙΜ</t>
  </si>
  <si>
    <t xml:space="preserve">Η ΤΡΑΓΩΔΙΑ ΤΗΣ ΤΟΥΡΚΙΚΗΣ ΑΡΙΣΤΕΡΑΣ</t>
  </si>
  <si>
    <t xml:space="preserve">3-ΣΑΝ-2</t>
  </si>
  <si>
    <t xml:space="preserve">ΜΠΟΜΠΥ ΣΑΝΤΣ</t>
  </si>
  <si>
    <t xml:space="preserve">ΤΟ ΗΜΕΡΟΛΟΓΙΟ</t>
  </si>
  <si>
    <t xml:space="preserve">3-ΣΑΡ-1</t>
  </si>
  <si>
    <t xml:space="preserve">ΚΩΣΤΑΣ ΣΑΡΔΕΛΗΣ</t>
  </si>
  <si>
    <t xml:space="preserve">ΜΕΡΕΣ ΤΗΣ ΣΙΒΗΡΙΑΣ</t>
  </si>
  <si>
    <t xml:space="preserve">3-ΣΕΡ-1</t>
  </si>
  <si>
    <t xml:space="preserve">Β.ΣΕΡΤΖ-Α.ΜΠΕΡΚΜΑΝ</t>
  </si>
  <si>
    <t xml:space="preserve">Η ΕΞΕΓΕΡΣΗ ΤΗΣ ΚΩΝΣΤΑΝΔΗΣ</t>
  </si>
  <si>
    <t xml:space="preserve">3-ΣΟΣ-1</t>
  </si>
  <si>
    <t xml:space="preserve">ΣΟΣΙΑΛΙΣΤΙΚΗ ΑΛΛΑΓΗ</t>
  </si>
  <si>
    <t xml:space="preserve">ΟΙ ΔΕΚΑ ΜΕΡΕΣ ΤΗΣ ΑΥΓΗΣ</t>
  </si>
  <si>
    <t xml:space="preserve">3-ΣΟΥ-1</t>
  </si>
  <si>
    <t xml:space="preserve">ΑΟΥΓΚΟΥΣΤΙΝ ΣΟΥΧΥ</t>
  </si>
  <si>
    <t xml:space="preserve">ΟΙ ΜΑΧΕΣ ΤΟΥ ΜΑΗ ΤΟΥ 1937 ΣΤΗΝ ΕΠΑΝΑΣΤΑΤΗΜΕΝΗ ΒΑΡΚΕΛΩΝΗ</t>
  </si>
  <si>
    <t xml:space="preserve">3-ΣΤΑ-1</t>
  </si>
  <si>
    <t xml:space="preserve">ΧΕΝΡΥ ΣΤΑΝΛΕΥ</t>
  </si>
  <si>
    <t xml:space="preserve">ΑΝΑΖΗΤΩΝΤΑΣ ΤΟΝ ΔΡ. ΛΙΒΙΝΓΚΣΤΟΝ ΣΤΗΝ ΑΦΡΙΚΗ</t>
  </si>
  <si>
    <t xml:space="preserve">ANDREA STAID</t>
  </si>
  <si>
    <t xml:space="preserve">ARDITI DEL POPOLO Ο ΠΡΩΤΟΣ ΕΝΟΠΛΟΣ ΑΓΩΝΑΣ ΕΝΑΝΤΙΟ ΣΤΟ ΦΑΣΙΣΜΟ 1921-1922</t>
  </si>
  <si>
    <t xml:space="preserve">3-ΣΤΕ-1</t>
  </si>
  <si>
    <t xml:space="preserve">ΓΙΑΝΝΗΣ Δ. ΣΤΕΦΑΝΙΔΗΣ</t>
  </si>
  <si>
    <t xml:space="preserve">Ο ΤΕΛΕΥΤΑΙΟΣ ΕΥΡΩΠΑΪΚΟΣ ΑΙΩΝΑΣ. ΔΙΠΛΩΜΑΤΙΑ ΚΑΙ ΠΟΛΙΤΙΚΗ ΤΩΝ ΔΥΝΑΜΕΩΝ (1871-1945)</t>
  </si>
  <si>
    <t xml:space="preserve">3-ΣΤΡ-1</t>
  </si>
  <si>
    <t xml:space="preserve">ΑΝΝΑ ΛΟΥΙΖ ΣΤΡΟΝΓΚ</t>
  </si>
  <si>
    <t xml:space="preserve">ΓΡΑΜΜΑΤΑ ΑΠΟ ΤΗΝ ΚΙΝΑ</t>
  </si>
  <si>
    <t xml:space="preserve">ΓΕΩΡΓΙΟΥ ΦΕΞΗ</t>
  </si>
  <si>
    <t xml:space="preserve">3-ΣΥΛ-1</t>
  </si>
  <si>
    <t xml:space="preserve">Η ΑΝΤΑΡΣΙΑ ΤΩΝ ΚΑΤΑΔΙΚΑΣΜΕΝΩΝ</t>
  </si>
  <si>
    <t xml:space="preserve">ΕΚΤΟΣ ΝΟΜΟΥ</t>
  </si>
  <si>
    <t xml:space="preserve">Η ΕΞΕΓΕΡΣΗ ΤΗΣ ΑΓΓΛΙΚΗΣ ΝΕΟΛΑΙΑΣ. ΑΠΟ ΤΟ ΜΠΡΙΞΤΟΝ ΣΤΟ ΛΙΒΕΡΠΟΥΛ</t>
  </si>
  <si>
    <t xml:space="preserve">CONTRA CUMBRE. 500 ΧΡΟΝΙΑ ΜΕΤΑ ΤΟΝ ΚΟΛΟΜΒΟ...ΜΙΑ ΣΥΝΑΝΤΗΣΗ ΣΤΗΝ ΙΣΠΑΝΙΑ ΜΕ ΙΝΔΙΑΝΙΚΑ ΚΙΝΗΜΑΤΑ ΑΠ' ΤΗΝ ΛΑΤΙΝΙΚΗ ΑΜΕΡΙΚΗ</t>
  </si>
  <si>
    <t xml:space="preserve">ΑΝΤΟΝΙΟ ΓΚΡΑΜΣΙ- ΑΝΡΥ ΛΕΦΕΒΡ- ΥΒΟΝ ΜΠΟΥΡΝΤΕ-ΡΟΜΠΕΡ ΣΑΠΥΪ-ΖΟΡΖ ΛΑΠΑΣΑΝΤ</t>
  </si>
  <si>
    <t xml:space="preserve">ΑΡΘΡΑ ΓΙΑ ΤΗΝ ΑΥΤΟΔΙΑΧΕΙΡΙΣΗ</t>
  </si>
  <si>
    <t xml:space="preserve">ΑΝΔΡΟΜΕΔΑ</t>
  </si>
  <si>
    <t xml:space="preserve">ΑΡΓΥΡΗΣ ΜΑΛΑΠΑΝΗΣ-ΜΠΑΜΠΗΣ ΜΙΣΑΗΛΙΔΗΣ-ΝΑΤΑΣΑ ΤΕΡΛΕΞΗ-ΑΝΝ ΧΑΟΥΙ</t>
  </si>
  <si>
    <t xml:space="preserve">Η ΝΑΤΟΪΚΗ ΕΠΙΘΕΣΗ ΚΑΤΑ ΤΩΝ ΕΡΓΑΖΟΜΕΝΩΝ ΤΗΣ ΓΙΟΥΓΚΟΣΛΑΒΙΑΣ ΚΑΙ Ο ΑΓΩΝΑΣ ΓΙΑ ΕΘΝΙΚΗ ΑΥΤΟΔΙΑΘΕΣΗ ΤΩΝ ΑΛΒΑΝΩΝ ΤΟΥ ΚΟΣΟΒΟΥ</t>
  </si>
  <si>
    <t xml:space="preserve">ΔΙΕΘΝΕΣ ΒΗΜΑ</t>
  </si>
  <si>
    <t xml:space="preserve">ΡΑΟΥΛ ΖΙΜΠΕΚΙ-ΑΛΒΑΡΟ ΡΕΓΙΕΣ-ΜΑΙΚΛ ΧΑΡΝΤ</t>
  </si>
  <si>
    <t xml:space="preserve">ΚΟΙΝΑ ΑΓΑΘΑ ΚΑΙ ΚΟΙΝΩΝΙΚΑ ΚΙΝΗΜΑΤΑ</t>
  </si>
  <si>
    <t xml:space="preserve">ΤΟ ΣΧΕΔΙΟ ΑΪΝΤΕ. ΞΕΠΕΡΝΩΝΤΑΣ ΕΘΝΗ&amp;ΣΥΝΟΡΑ. ΜΙΑ ΣΥΛΛΟΓΙΚΗ ΠΡΟΣΠΑΘΕΙΑ ΕΝΑΝΤΙΑ ΣΤΟΝ ΕΘΝΙΚΙΣΜΟ ΣΤΑ ΒΑΛΚΑΝΙΑ</t>
  </si>
  <si>
    <t xml:space="preserve">ΑΝΑΡΧΙΚΟΙ ΕΝΑΝΤΙΑ ΣΤΟ ΤΟΙΧΟΣ. ΑΜΕΣΗ ΔΡΑΣΗ ΚΑΙ ΑΛΛΗΛΕΓΓΥΗ ΜΕ ΤΟΝ ΠΑΛΑΙΣΤΙΝΙΑΚΟ ΛΑΪΚΟ ΑΓΩΝΑ</t>
  </si>
  <si>
    <t xml:space="preserve">ΤΟ ΠΡΑΣΙΝΟ ΒΙΒΛΙΟ. ΔΙΕΘΝΕΣ ΣΥΝΕΔΡΙΟ ΣΤΗΝ ΒΕΓΓΑΖΗ: 1-3 ΟΚΤΩΒΡΗ 1979 ΤΟΜ.Ι</t>
  </si>
  <si>
    <t xml:space="preserve">Η ΕΞΕΓΕΡΣΗ ΤΩΝ ΙΝΔΙΑΝΩΝ MOHAWK. ΚΕΜΠΕΚ-ΚΑΝΑΔΑΣ-ΚΑΛΟΚΑΙΡΙ 190</t>
  </si>
  <si>
    <t xml:space="preserve">ΒΑΛΚΑΝΙΑ. ΑΝΑΜΕΣΑ ΣΕ ΠΑΡΕΛΘΟΝ ΚΑΙ ΤΗ ΝΕΑ ΤΑΞΗ</t>
  </si>
  <si>
    <t xml:space="preserve">CONVOY</t>
  </si>
  <si>
    <t xml:space="preserve">ΚΕΙΜΕΝΑ ΚΑΙ ΝΤΟΚΟΥΜΕΝΤΑ ΤΩΝ ΕΝΟΠΛΩΝ ΠΡΟΛΕΤΑΡΙΑΚΩΝ ΠΥΡΗΝΩΝ ΙΤΑΛΙΑ 1974-1978</t>
  </si>
  <si>
    <t xml:space="preserve">PARABELLUM</t>
  </si>
  <si>
    <t xml:space="preserve">ΚΑΤΑΛΗΨΕΙΣ ΣΠΙΤΙΩΝ ΣΤΗ ΔΥΤΙΚΗ  ΕΥΡΩΠΗ</t>
  </si>
  <si>
    <t xml:space="preserve">Η ΡΩΣΙΑ ΤΩΝ ΝΕΩΝ ΤΣΑΡΩΝ/Η ΠΙΟ ΕΠΙΚΙΝΔΥΝΗ ΠΗΓΗ ΤΟΥ ΠΟΛΕΜΟΥ ΣΗΜΕΡΑ</t>
  </si>
  <si>
    <t xml:space="preserve">ΕΝΩΣΗ ΛΑΙΚΩΝ ΑΓΩΝΩΝ</t>
  </si>
  <si>
    <t xml:space="preserve">1919-1939. Η ΓΕΡΜΑΝΙΑ ΑΨΗΦΑ ΤΙΣ ΣΥΝΘΗΚΕΣ</t>
  </si>
  <si>
    <t xml:space="preserve">ΚΑΘΗΜΕΡΙΝΗ</t>
  </si>
  <si>
    <t xml:space="preserve">Η ΡΩΣΙΚΗ ΕΠΑΝΑΣΤΑΣΗ ΤΟΜΟΣ Α'-Β'-Γ'-Δ'</t>
  </si>
  <si>
    <t xml:space="preserve">ΚΡΑΝΑΟΣ</t>
  </si>
  <si>
    <t xml:space="preserve">Γ.ΓΙΑΝΝΟΠΟΥΛΟΣ,Γ.ΚΟΥΤΣΟΥΚΟΣ,Σ.ΜΗΛΙΓΓΟΣ,Γ.ΡΟΥΝΗΣ,Σ.ΣΑΜΑΡΑΣ,Β.ΣΙΝΑΝΟΓΛΟΥ</t>
  </si>
  <si>
    <t xml:space="preserve">ΕΟΚ-ΘΕΜΑΤΑ ΚΟΙΝΟΤΙΚΗΣ ΠΟΛΙΤΙΚΗΣ</t>
  </si>
  <si>
    <t xml:space="preserve">Π.ΚΑΦΕΤΖΗΣ-Γ.ΚΟΝΤΟΓΙΩΡΓΗΣ-ΑΝΤ.ΜΑΚΡΥΔΗΜΗΤΡΗΣ-Ν.ΤΣΑΤΣΟΣ</t>
  </si>
  <si>
    <t xml:space="preserve">ΑΥΤΟΔΙΟΙΚΗΣΗΣΗ ΚΑΙ ΚΡΑΤΟΣ ΣΤΟ ΠΛΑΙΣΙΟ ΤΗΣ ΠΑΓΚΟΣΜΙΟΠΟΙΗΣΗΣ</t>
  </si>
  <si>
    <t xml:space="preserve">ΤΣΕΧΟΣΛΟΒΑΚΙΑ '68 ΚΑΙ Ο ΠΡΟΛΕΤΑΡΙΑΚΟΣ ΔΙΕΘΝΙΣΜΟΣ</t>
  </si>
  <si>
    <t xml:space="preserve">ΠΑΝΟΣ ΓΡΗΓΟΡΙΟΥ,ΝΙΚΟΣ ΛΙΟΥΣΗΣ,ΜΑΙΡΗ ΜΠΟΣΗ</t>
  </si>
  <si>
    <t xml:space="preserve">ΚΟΙΝΩΝΙΚΕΣ, ΟΙΚΟΝΟΜΙΚΕΣ ΚΑΙ ΠΟΛΙΤΙΚΕΣ ΕΞΕΛΙΞΕΙΣ ΣΤΙΣ ΧΩΡΕΣ ΤΗΣ ΝΟΤΙΟΑΝΑΤΟΛΙΚΗΣ ΕΥΡΩΠΗΣ ΚΑΙ ΣΤΗΝ ΚΥΠΡΟ</t>
  </si>
  <si>
    <t xml:space="preserve">ΠΑΝΟΣ ΓΡΗΓΟΡΙΟΥ,ΝΙΚΟΣ ΛΙΟΥΣΗΣ,ΜΑΙΡΗ ΜΠΟΣΗ,ΘΑΝΑΣΗΣ ΚΟΥΡΜΑΤΖΗΣ</t>
  </si>
  <si>
    <t xml:space="preserve">ΣΥΡΙΑ</t>
  </si>
  <si>
    <t xml:space="preserve">ΑΛΒΑΝΙΑ</t>
  </si>
  <si>
    <t xml:space="preserve">ΠΑΝΟΣ ΓΡΗΓΟΡΙΟΥ,ΝΙΚΟΣ ΝΙΟΥΣΗΣ,ΜΑΙΡΗ ΜΠΟΣΗ,ΡΕΑ ΛΑΜΠΡΟΠΟΥΛΟΥ</t>
  </si>
  <si>
    <t xml:space="preserve">ΤΟΥΡΚΙΑ</t>
  </si>
  <si>
    <t xml:space="preserve">RUTHLESS CRITIQUE KAI ΣΥΝΤΡΟΦΟΙ</t>
  </si>
  <si>
    <t xml:space="preserve">ΚΑΤΩ ΑΠΟ ΤΙΣ ΕΘΝΟΠΟΙΗΤΙΚΕΣ ΣΗΜΑΙΕΣ…</t>
  </si>
  <si>
    <t xml:space="preserve">ΣΜΥΡΝΗ.ΜΙΚΡΑΣΙΑ-Η ΑΚΜΗ,Η ΕΚΣΤΡΑΤΕΙΑ,Η ΚΑΤΑΣΤΡΟΦΗ</t>
  </si>
  <si>
    <t xml:space="preserve">3-ΣΥΛ-2</t>
  </si>
  <si>
    <t xml:space="preserve">501 ΧΡΟΝΙΑ ΜΕΤΑ. ΚΟΙΝΩΝΙΚΑ ΚΙΝΗΜΑΤΑ ΚΑΙ ΑΝΤΑΓΩΝΙΣΜΟΙ ΣΤΙΣ Ε.Π.Α.,ΣΗΜΕΡΑ</t>
  </si>
  <si>
    <t xml:space="preserve">Η ΡΩΣΙΚΗ ΕΠΑΝΑΣΤΑΣΗ(1904-1924/ΤΟΜΟΙ Β,Δ).ΠΩΣ ΟΡΓΑΝΩΘΗΚΕ-ΠΩΣ ΕΞΕΡΡΑΓΗ-ΠΩΣ ΕΠΙΚΡΑΤΗΣΕ</t>
  </si>
  <si>
    <t xml:space="preserve">3-ΤΟΜ-1</t>
  </si>
  <si>
    <t xml:space="preserve">ΧΙΟΥ ΤΟΜΑΣ</t>
  </si>
  <si>
    <t xml:space="preserve">ΙΣΤΟΡΙΑ ΤΟΥ ΙΣΠΑΝΙΚΟΥ ΕΜΦΥΛΙΟΥ ΠΟΛΕΜΟΥ/ΤΟΜΟΙ Α' &amp; Β'</t>
  </si>
  <si>
    <t xml:space="preserve">3-ΦΛΩ-1</t>
  </si>
  <si>
    <t xml:space="preserve">Κ. ΦΛΩΡΟΣ</t>
  </si>
  <si>
    <t xml:space="preserve">ΟΙ ΑΝΘΡΩΠΟΙ ΠΟΥ ΚΥΚΛΩΣΑΝ ΤΟ ΑΛΦΑ. Η ΙΣΤΟΡΙΑ ΤΟΥ ΙΣΠΑΝΙΚΟΥ ΕΛΕΥΘΕΡΙΑΚΟΥ ΚΙΝΗΜΑΤΟΣ ΚΑΤΑ ΤΗ ΔΙΑΡΚΕΙΑ ΤΗΣ ΔΙΚΤΑΤΟΡΙΑΣ 1939-1977</t>
  </si>
  <si>
    <t xml:space="preserve">3-ΦΥΤ-1</t>
  </si>
  <si>
    <t xml:space="preserve">FRANCO NENCINI</t>
  </si>
  <si>
    <t xml:space="preserve">ΤΑ ΦΟΒΕΡΑ ΝΤΟΚΟΥΜΕΝΤΑ. Η ΚΟΥΞ-ΚΛΟΥΝ-ΚΛΑΝ</t>
  </si>
  <si>
    <t xml:space="preserve">3-ΦΩΤ-1</t>
  </si>
  <si>
    <t xml:space="preserve">ΧΡ. ΦΩΤΙΑΔΗΣ</t>
  </si>
  <si>
    <t xml:space="preserve">Ο ΓΥΜΝΟΣ ΑΥΤΟΚΡΑΤΟΡΑΣ. Η ΑΠΑΤΗ ΓΚΟΡΜΠΑΤΣΩΦ</t>
  </si>
  <si>
    <t xml:space="preserve">ΣΥΛΛΟΓΕΣ</t>
  </si>
  <si>
    <t xml:space="preserve">3-ΧΑΝ-1</t>
  </si>
  <si>
    <t xml:space="preserve">ΑΝΝ ΧΑΝΣΕΝ</t>
  </si>
  <si>
    <t xml:space="preserve">ΟΠΛΙΣΜΕΝΕΣ ΕΠΙΘΥΜΙΕΣ. ΑΝΑΡΧΙΚΟΙ ΑΝΤΑΡΤΕΣ ΠΟΛΗΣ ΣΤΟΝ ΚΑΝΑΔΑ ΤΩΝ '80s</t>
  </si>
  <si>
    <t xml:space="preserve">ΠΕΤΕΡ ΧΑΝΤΚΕ</t>
  </si>
  <si>
    <t xml:space="preserve">ΡΩΤΩΝΤΑΣ ΜΕ ΔΑΚΡΥΑ ΣΤΑ ΜΑΤΙΑ. ΣΗΜΕΙΩΣΕΙΣ ΜΕΤΑ ΑΠΟ ΔΥΟ ΤΑΞΙΔΙΑ ΣΤΗ ΓΙΟΥΓΚΟΣΛΒΙΑ ΚΑΤΑ ΤΗ ΔΙΑΡΚΕΙΑ ΤΟΥ ΠΟΛΕΜΟΥ, ΜΑΡΤΙΟΣ ΚΑΙ ΑΠΡΙΛΙΟΣ 1999</t>
  </si>
  <si>
    <t xml:space="preserve">3-ΧΟΜ-1</t>
  </si>
  <si>
    <t xml:space="preserve">ΕΡΙΚ ΧΟΜΠΣΜΠΑΟΥΜ</t>
  </si>
  <si>
    <t xml:space="preserve">ΟΙ ΛΗΣΤΕΣ</t>
  </si>
  <si>
    <t xml:space="preserve">ΒΕΡΓΟΣ</t>
  </si>
  <si>
    <t xml:space="preserve">3-ΨΥΡ-1</t>
  </si>
  <si>
    <t xml:space="preserve">ΟΙ ΤΑΞΙΚΟΙ ΑΓΩΝΕΣ ΣΤΗΝ ΕΠΟΧΗ ΤΟΥ ΚΑΠΙΤΑΛΙΣΜΟΥ ΤΟΜ. Α'</t>
  </si>
  <si>
    <t xml:space="preserve">3-SEI-1</t>
  </si>
  <si>
    <t xml:space="preserve">ΚΕΡΚΠΑΤΡΙΚ ΣΕΙΛ</t>
  </si>
  <si>
    <t xml:space="preserve">ΕΞΕΓΕΡΣΗ ΕΝΑΝΤΙΑ ΣΤΟ ΜΕΛΛΟΝ</t>
  </si>
  <si>
    <t xml:space="preserve">ΚΙΤΡΙΝΑ ΓΙΛΕΚΑ. ΣΥΛΛΟΓΗ ΚΕΙΜΕΝΩΝ</t>
  </si>
  <si>
    <t xml:space="preserve">3-ΜΠΡ-1</t>
  </si>
  <si>
    <t xml:space="preserve">ΜΑΡΚ ΜΠΡΕΙ</t>
  </si>
  <si>
    <t xml:space="preserve">ΕΓΧΕΙΡΙΔΙΟ ΠΡΟΣ ΑΝΤΙΦΑΣΙΣΤΙΚΗ ΧΡΗΣΗ. ANTIFA</t>
  </si>
  <si>
    <t xml:space="preserve">3-SAR-1</t>
  </si>
  <si>
    <t xml:space="preserve">KAMIONETA</t>
  </si>
  <si>
    <t xml:space="preserve">Η ΠΟΛΙΟΡΚΙΑ ΤΟΥ ΣΑΡΑΓΕΒΟ</t>
  </si>
  <si>
    <t xml:space="preserve">ΚΑΜΙΟΝΕΤΑ</t>
  </si>
  <si>
    <t xml:space="preserve">4-GOL-1</t>
  </si>
  <si>
    <t xml:space="preserve">PIERRE GOLDMAN</t>
  </si>
  <si>
    <t xml:space="preserve">ΣΚΟΤΕΙΝΕΣ ΑΝΑΜΝΗΣΕΙΣ ΕΝΟΣ ΠΟΛΩΝΟΕΒΡΑΙΟΥ ΓΕΝΝΗΜΕΝΟΥ ΣΤΗ ΓΑΛΛΙΑ</t>
  </si>
  <si>
    <t xml:space="preserve">4-GON-1</t>
  </si>
  <si>
    <t xml:space="preserve">XOSE TARRIO GONZALES</t>
  </si>
  <si>
    <t xml:space="preserve">ΤΡΕΞΕ, ΑΝΘΡΩΠΕ, ΤΡΕΞΕ. ΗΜΕΡΟΛΟΓΙΟ ΑΠΟ ΤΙΣ ΦΥΛΑΚΕΣ FIES</t>
  </si>
  <si>
    <t xml:space="preserve">ΤΑΜΕΙΟ ΑΛΛΗΛΕΓΓΥΗΣ ΚΑΙ ΟΙΚΟΝΟΜΙΚΗΣ ΥΠΟΣΤΗΡΙΞΗΣ ΦΥΛΑΚΙΣΜΕΝΩΝ ΑΓΩΝΙΣΤΩΝ</t>
  </si>
  <si>
    <t xml:space="preserve">4-NEN-1</t>
  </si>
  <si>
    <t xml:space="preserve">FRANCO NENCINI (ΕΠΙΜ.)</t>
  </si>
  <si>
    <t xml:space="preserve">ΤΑ ΦΟΒΕΡΑ ΝΤΟΚΟΥΜΕΝΤΑ. Η ΚΟΥ-ΚΛΟΥΞ-ΚΛΑΝ</t>
  </si>
  <si>
    <t xml:space="preserve">MONDADORI-ΦΥΤΡΑΚΗΣ</t>
  </si>
  <si>
    <t xml:space="preserve">4-PLO-1</t>
  </si>
  <si>
    <t xml:space="preserve">ΛΑΪΚΟ ΑΠΕΛΕΥΘΕΡΩΤΙΚΟ ΜΕΤΩΠΟ ΠΑΛΑΙΣΤΙΝΗΣ</t>
  </si>
  <si>
    <t xml:space="preserve">ΙΔΕΟΛΟΓΙΚΑ, ΠΟΛΙΤΙΚΑ, ΟΡΓΑΝΩΤΙΚΑ ΚΑΙ ΣΤΡΑΤΙΩΤΙΚΑ ΚΕΙΜΕΝΑ</t>
  </si>
  <si>
    <t xml:space="preserve">4-SER-1</t>
  </si>
  <si>
    <t xml:space="preserve">VICTOR SERGE</t>
  </si>
  <si>
    <t xml:space="preserve">ΑΝΑΜΝΗΣΕΙΣ ΕΝΟΣ ΕΠΑΝΑΣΤΑΤΗ</t>
  </si>
  <si>
    <t xml:space="preserve">4-VAN-1</t>
  </si>
  <si>
    <t xml:space="preserve">BARTOLOMEO VANZETTI</t>
  </si>
  <si>
    <t xml:space="preserve">ΙΣΤΟΡΙΑ ΜΙΑΣ ΠΡΟΛΕΤΑΡΙΑΚΗΣ ΖΩΗΣ</t>
  </si>
  <si>
    <t xml:space="preserve">ΚΟΥΡΣΑΛ</t>
  </si>
  <si>
    <t xml:space="preserve">4-VER-1</t>
  </si>
  <si>
    <t xml:space="preserve">TEODOSIO VERTONE</t>
  </si>
  <si>
    <t xml:space="preserve">ALBERT CAMUS. ΤΟ ΕΡΓΟ ΚΑΙ Η ΔΡΑΣΗ ΤΟΥ ΣΤΟ ΕΛΕΥΘΕΡΙΑΚΟ ΚΙΝΗΜΑ</t>
  </si>
  <si>
    <t xml:space="preserve">4-XOT-2</t>
  </si>
  <si>
    <t xml:space="preserve">ΕΝΒΕΡ ΧΟΤΖΑ</t>
  </si>
  <si>
    <t xml:space="preserve">Ο ΑΓΓΛΟΑΜΕΡΙΚΑΝΙΚΟΣ ΚΙΝΔΥΝΟΣ ΓΙΑ ΤΗΝ ΑΛΒΑΝΙΑ. ΑΠΟΜΝΗΜΟΝΕΥΜΑΤΑ</t>
  </si>
  <si>
    <t xml:space="preserve">ΑΛΛΑΓΗ</t>
  </si>
  <si>
    <t xml:space="preserve">4-ΑΛΓ-1</t>
  </si>
  <si>
    <t xml:space="preserve">ΕΘΝΙΚΟ ΑΠΕΛΕΥΕΡΩΤΙΚΟ ΜΕΤΩΠΟ ΑΛΓΕΡΙΑΣ</t>
  </si>
  <si>
    <t xml:space="preserve">4-ΓΕΩ-1</t>
  </si>
  <si>
    <t xml:space="preserve">ΝΤΑΝ ΓΕΩΡΓΑΚΑΣ</t>
  </si>
  <si>
    <t xml:space="preserve">ΤΟ ΔΙΚΟ ΜΟΥ ΝΤΙΤΡΟΪΤ. ΜΕΓΑΛΩΝΟΝΤΑΣ ΩΣ ΕΛΛΗΝΑΣ ΚΑΙ ΑΜΕΡΙΚΑΝΟΣ ΣΤΗΝ ΑΥΤΟΚΙΝΗΤΟΥΠΟΛΗ</t>
  </si>
  <si>
    <t xml:space="preserve">4-ΕΡΥ-1</t>
  </si>
  <si>
    <t xml:space="preserve">ΛΑΪΚΟ ΑΠΕΛΕΥΘΕΡΩΤΙΚΟ ΜΕΤΩΠΟ ΕΡΥΘΡΑΙΑΣ</t>
  </si>
  <si>
    <t xml:space="preserve">4-ΖΙΜ-1</t>
  </si>
  <si>
    <t xml:space="preserve">ΕΘΝΙΚΗ ΑΦΡΙΚΑΝΙΚΗ ΕΝΩΣΗ ΖΙΜΠΑΜΠΟΥΕ</t>
  </si>
  <si>
    <t xml:space="preserve">4-ΗΛΙ-1</t>
  </si>
  <si>
    <t xml:space="preserve">ΗΛΙΑΣ Φ. ΗΛΙΟΥ</t>
  </si>
  <si>
    <t xml:space="preserve">ΠΟΛΙΤΙΚΗ ΚΕΙΜΕΝΑ 1974-1976 (ΕΠΙΛΟΓΗ)</t>
  </si>
  <si>
    <t xml:space="preserve">4-ΚΑΡ-1</t>
  </si>
  <si>
    <t xml:space="preserve">DHKP-C</t>
  </si>
  <si>
    <t xml:space="preserve">Ο ΝΤΟΥΡΣΟΥΝ ΚΑΡΑΤΑΣ Ο ΗΓΕΤΗΣ ΤΟΥ DHKP-C</t>
  </si>
  <si>
    <t xml:space="preserve">Ο ΑΓΩΝΑΣ</t>
  </si>
  <si>
    <t xml:space="preserve">4-ΚΑΤ-1</t>
  </si>
  <si>
    <t xml:space="preserve">ΣΤΕΡΓΙΟΣ ΚΑΤΣΑΡΟΣ</t>
  </si>
  <si>
    <t xml:space="preserve">ΕΓΩ Ο ΠΡΟΒΟΚΑΤΟΡΑΣ, Ο ΤΡΟΜΟΚΡΑΤΗΣ. Η ΓΟΗΤΕΙΑ ΤΗΣ ΒΙΑΣ</t>
  </si>
  <si>
    <t xml:space="preserve">4-ΚΛΗ-1</t>
  </si>
  <si>
    <t xml:space="preserve">ΕΛΝΤΡΙΤΖ ΚΛΗΒΕΡ</t>
  </si>
  <si>
    <t xml:space="preserve">ΨΥΧΗ ΣΤΟΝ ΠΑΓΟ. ΣΥΓΚΛΟΝΙΣΤΙΚΗ ΑΥΤΟΒΙΟΓΡΑΦΙΑ ΤΟΥ ΑΡΧΗΓΟΥ ΤΩΝ ΜΑΥΡΩΝ ΠΑΝΘΗΡΩΝ</t>
  </si>
  <si>
    <t xml:space="preserve">ΒΙΠΕΡ</t>
  </si>
  <si>
    <t xml:space="preserve">4-ΚΟΛ-1</t>
  </si>
  <si>
    <t xml:space="preserve">ΚΩΣΤΑΣ ΚΟΛΗΜΕΝΟΣ</t>
  </si>
  <si>
    <t xml:space="preserve">ΟΡΓΩΝΟΝΤΑΣ ΤΟ ΧΡΟΝΟ. ΚΙΝΗΜΑ ΚΑΙ ΑΝΤΙΣΤΑΣΕΙΣ ΑΠΟ ΤΟ ΔΕΚΕΜΒΡΗ 2008 ΣΤΙΣ ΑΠΕΡΓΙΕΣ 2010</t>
  </si>
  <si>
    <t xml:space="preserve">4-ΚΟΡ-1</t>
  </si>
  <si>
    <t xml:space="preserve">ΠΕΡΙΚΛΗΣ ΚΟΡΟΒΕΣΗΣ</t>
  </si>
  <si>
    <t xml:space="preserve">ΑΝΘΡΩΠΟΦΥΛΑΚΕΣ</t>
  </si>
  <si>
    <t xml:space="preserve">4-ΚΟΥ-1</t>
  </si>
  <si>
    <t xml:space="preserve">ΑΧΜΕΤ ΚΟΥΛΑΚΣΙΖ</t>
  </si>
  <si>
    <t xml:space="preserve">ΤΖΑΝΑΝ ΚΑΙ ΖΕΧΡΑ. Η ΙΣΤΟΡΙΑ ΔΥΟ ΑΔΕΛΦΩΝ ΠΟΥ ΕΧΑΣΑΝ ΤΗ ΖΩΗ ΤΟΥΣ ΣΤΗΝ ΑΠΕΡΓΙΑ ΠΕΙΝΑΣ ΜΕΧΡΙ ΘΑΝΑΤΟΥ</t>
  </si>
  <si>
    <t xml:space="preserve">4-ΜΠΕ-1</t>
  </si>
  <si>
    <t xml:space="preserve">ΦΡΕΪ ΜΠΕΤΤΟ</t>
  </si>
  <si>
    <t xml:space="preserve">ΤΟ ΒΑΠΤΙΣΜΑ ΤΟΥ ΑΙΜΑΤΟΣ</t>
  </si>
  <si>
    <t xml:space="preserve">4-ΝΑΝ-1</t>
  </si>
  <si>
    <t xml:space="preserve">ΔΗΜΗΤΡΗΣ ΝΑΝΟΥΡΗΣ</t>
  </si>
  <si>
    <t xml:space="preserve">ΜΕΤΕΩΡΟΣ ΣΤΟ ΜΕΓΑΡΟ ΜΑΞΙΜΟΥ</t>
  </si>
  <si>
    <t xml:space="preserve">4-ΝΙΚ-1</t>
  </si>
  <si>
    <t xml:space="preserve">Η.Π. ΝΙΚΟΛΟΥΔΗΣ</t>
  </si>
  <si>
    <t xml:space="preserve">ΤΑ ΣΥΝΤΑΓΜΑΤΑ ΤΗΣ ΕΥΡΩΠΗΣ ΤΩΝ 9</t>
  </si>
  <si>
    <t xml:space="preserve">ΚΟΙΝΩΝΙΚΕΣ ΕΚΔΟΣΕΙΣ</t>
  </si>
  <si>
    <t xml:space="preserve">4-ΟΥΙ-1</t>
  </si>
  <si>
    <t xml:space="preserve">ΚΕΝ ΣΑΡΟ-ΟΥΙΟΥΑ</t>
  </si>
  <si>
    <t xml:space="preserve">ΕΝΑΣ ΜΗΝΑΣ ΚΑΙ ΜΙΑ ΗΜΕΡΑ</t>
  </si>
  <si>
    <t xml:space="preserve">4-ΠΑΠ-1</t>
  </si>
  <si>
    <t xml:space="preserve">ΕΛΛΗ ΠΑΠΠΑ</t>
  </si>
  <si>
    <t xml:space="preserve">ΣΕΛΙΔΕΣ ΑΠΟ ΤΟΝ ΤΥΠΟ ΤΗΣ ΑΝΤΙΣΤΑΣΗΣ</t>
  </si>
  <si>
    <t xml:space="preserve">ΦΙΛΙΠΠΟΤΗ</t>
  </si>
  <si>
    <t xml:space="preserve">4-ΠΡΩΙ-1</t>
  </si>
  <si>
    <t xml:space="preserve">ΣΤΕΦΑΝΟΣ ΠΡΩΙΜΟΣ</t>
  </si>
  <si>
    <t xml:space="preserve">Ο ΕΛΑΣ ΤΗΣ ΚΡΗΤΗΣ</t>
  </si>
  <si>
    <t xml:space="preserve">4-ΡΕΣ-1</t>
  </si>
  <si>
    <t xml:space="preserve">ΠΡΩΤΟΒΟΥΛΙΑ ΑΠΟ ΤΟΝ ΑΥΤΟΟΡΓΑΝΩΜΕΝΟ ΧΩΡΟ ΑΛΛΗΛΕΓΓΥΗΣ &amp; ΡΗΞΗΣ ΡΕΣΑΛΤΟ</t>
  </si>
  <si>
    <t xml:space="preserve">ΓΙΑ ΤΗΝ ΕΞΕΓΕΡΣΗ ΤΟΥ ΔΕΚΕΜΒΡΗ 2008 “ΤΟΤΕ-ΠΡΙΝ-ΜΕΤΑ”</t>
  </si>
  <si>
    <t xml:space="preserve">4-ΣΑΚ-1</t>
  </si>
  <si>
    <t xml:space="preserve">ΕΠΑΜΕΙΝΩΝΔΑΣ ΣΑΚΕΛΛΑΡΙΟΥ</t>
  </si>
  <si>
    <t xml:space="preserve">...ΔΙΑΘΕΣΑΜΕ ΤΗ ΖΩΗ ΜΑΣ… Ο ΕΜΦΥΛΙΟΣ ΣΕ Α' ΕΝΙΚΟ</t>
  </si>
  <si>
    <t xml:space="preserve">ΤΟ ΒΗΜΑ</t>
  </si>
  <si>
    <t xml:space="preserve">4-ΣΑΝ-1</t>
  </si>
  <si>
    <t xml:space="preserve">ΣΑΝΤΙΝΙΣΤΙΚΟ ΜΕΤΩΠΟ ΕΘΝΙΚΗΣ ΑΠΕΛΕΥΘΕΡΩΣΗΣ</t>
  </si>
  <si>
    <t xml:space="preserve">4-ΣΤΕ-1</t>
  </si>
  <si>
    <t xml:space="preserve">Ρ.Α. ΣΤΕΪΝΕΓΚΕΡ</t>
  </si>
  <si>
    <t xml:space="preserve">Η ΔΙΚΗ ΤΗΣ ΝΥΡΕΜΒΕΡΓΗΣ</t>
  </si>
  <si>
    <t xml:space="preserve">ΦΑΡΟΣ</t>
  </si>
  <si>
    <t xml:space="preserve">4-ΣΥΛ-1</t>
  </si>
  <si>
    <t xml:space="preserve">ΓΙΩΡΓΗΣ ΒΑΓΙΑΚΗΣ</t>
  </si>
  <si>
    <t xml:space="preserve">ΑΠΟ ΤΟ ΑΡΧΕΙΟ ΤΗΣ ΓΚΕΣΤΑΠΟ</t>
  </si>
  <si>
    <t xml:space="preserve">ΠΟΛΕΜΟΣ ΚΑΤΑ ΤΟΥ ΠΟΛΕΜΟΥ. ΑΠΟΦΑΣΕΙΣ ΤΟΥ ΠΡΩΤΟΥ ΠΑΝΕΛΛΗΝΙΟΥ ΣΥΝΔΕΡΙΟΥ ΠΑΛΑΙΩΝ ΠΟΛΕΜΙΣΤΩΝ ΚΑΙ ΘΥΜΑΤΩΝ ΣΤΡΑΤΟΥ</t>
  </si>
  <si>
    <t xml:space="preserve">4-ΤΣΕ-1</t>
  </si>
  <si>
    <t xml:space="preserve">ΕΡΝΕΣΤΟ ΤΣΕ ΓΚΟΥΕΒΑΡΑ</t>
  </si>
  <si>
    <t xml:space="preserve">Ο ΑΝΤΑΡΤΟΠΟΛΕΜΟΣ.</t>
  </si>
  <si>
    <t xml:space="preserve">4-ΦΙΓ-1</t>
  </si>
  <si>
    <t xml:space="preserve">ΒΕΡΑ ΦΙΓΚΝΕΡ</t>
  </si>
  <si>
    <t xml:space="preserve">ΝΥΧΤΑ ΠΑΝΩ ΑΠΟ ΤΗ ΡΩΣΙΑ. ΕΛΕΥΘΕΡΙΑ Ή ΘΑΝΑΤΟΣ</t>
  </si>
  <si>
    <t xml:space="preserve">ΥΠΕΡΣΙΒΗΡΙΚΟΣ</t>
  </si>
  <si>
    <t xml:space="preserve">4-ΦΩΤ-1</t>
  </si>
  <si>
    <t xml:space="preserve">3η ΣΕΠΤΕΜΒΡΙΟΥ 1843</t>
  </si>
  <si>
    <t xml:space="preserve">ΤΑ ΝΕΑ. ΦΟΒΕΡΑ ΝΤΟΚΟΥΜΕΝΤΑ</t>
  </si>
  <si>
    <t xml:space="preserve">5-CON-1</t>
  </si>
  <si>
    <t xml:space="preserve">ΤΟ ΣΚΑΝΔΑΛΟ ΤΩΝ ΠΡΟΒΛΗΜΑΤΙΚΩΝ</t>
  </si>
  <si>
    <t xml:space="preserve">5-DUF-1</t>
  </si>
  <si>
    <t xml:space="preserve">ESTHER DUFLO</t>
  </si>
  <si>
    <t xml:space="preserve">ΓΝΩΣΗ ΕΝΑΝΤΙΟΝ ΦΤΩΧΕΙΑΣ</t>
  </si>
  <si>
    <t xml:space="preserve">5-GAL-1</t>
  </si>
  <si>
    <t xml:space="preserve">JOHN JENNETH GALBRAITH</t>
  </si>
  <si>
    <t xml:space="preserve">ΤΟ ΤΑΞΙΔΙ ΣΤΟ ΧΡΟΝΟ ΤΗΣ ΟΙΚΟΝΟΜΙΑΣ</t>
  </si>
  <si>
    <t xml:space="preserve">5-PHI-2</t>
  </si>
  <si>
    <t xml:space="preserve">ANDRE PHILIP</t>
  </si>
  <si>
    <t xml:space="preserve">ΙΣΤΟΡΙΑ ΤΗΣ ΟΙΚΟΝΟΜΙΚΗΣ ΚΑΙ ΚΟΙΝΩΝΙΚΗΣ ΑΝΑΠΤΥΞΕΩΣ</t>
  </si>
  <si>
    <t xml:space="preserve">5-TRA-1</t>
  </si>
  <si>
    <t xml:space="preserve">TRANFORM! ΕΥΡΩΠΑΪΚΗ ΕΠΙΘΕΩΡΗΣΗ ΕΝΑΛΛΑΚΤΙΚΟΥ ΠΡΟΒΛΗΜΑΤΙΣΜΟΥ ΚΑΙ ΠΟΛΙΤΙΚΟΥ ΔΙΑΛΟΓΟΥ</t>
  </si>
  <si>
    <t xml:space="preserve">5-ΑΔΑ-1</t>
  </si>
  <si>
    <t xml:space="preserve">ΠΕΤΡΕΛΑΪΚΗ ΚΡΙΣΗ &amp; ΒΙΟΜΗΧΑΝΙΑ</t>
  </si>
  <si>
    <t xml:space="preserve">ΠΑΓΚΛΗΡΙΚΗ-ΠΑΛΛΑΪΚΗ ΑΓΩΝΙΣΤΙΚΗ ΚΙΝΗΣΗ</t>
  </si>
  <si>
    <t xml:space="preserve">5-ΑΜΙ-1</t>
  </si>
  <si>
    <t xml:space="preserve">ΣΑΜΙΡ ΑΜΙΝ</t>
  </si>
  <si>
    <t xml:space="preserve">Η ΑΝΙΣΗ ΑΝΑΠΤΥΞΗ</t>
  </si>
  <si>
    <t xml:space="preserve">5-ΒΕΡ-1</t>
  </si>
  <si>
    <t xml:space="preserve">Η ΑΠΌ-ΑΝΑΠΤΥΞΗ ΣΗΜΕΡΑ; ΔΟΚΙΜΙΟ ΓΙΑ ΤΗ ΔΥΝΑΜΙΚΗ ΤΗΣ ΣΤΑΣΙΜΟΤΗΤΑΣ ΣΤΗ ΝΟΤΙΑ ΕΥΡΩΠΗ</t>
  </si>
  <si>
    <t xml:space="preserve">5-ΚΑΖ-1</t>
  </si>
  <si>
    <t xml:space="preserve">ΠΑΝΟΣ ΚΑΖΑΚΟΣ</t>
  </si>
  <si>
    <t xml:space="preserve">Η ΕΛΛΑΔΑ ΑΝΑΜΕΣΑ ΣΕ ΠΡΟΣΑΡΜΟΓΗ ΚΑΙ ΠΕΡΙΘΩΡΙΟΠΟΙΗΣΗ. ΔΟΚΙΜΙΑ ΕΥΡΩΠΑΪΚΗΣ ΚΑΙ ΟΙΚΟΝΟΜΙΚΗΣ ΠΟΛΙΤΙΚΗΣ</t>
  </si>
  <si>
    <t xml:space="preserve">ΔΙΑΤΤΩΝ</t>
  </si>
  <si>
    <t xml:space="preserve">5-ΚΑΡ-1</t>
  </si>
  <si>
    <t xml:space="preserve">ΕΛΕΝΗ ΚΑΡΑΒΕΛΗ</t>
  </si>
  <si>
    <t xml:space="preserve">ΑΝΙΣΟΤΗΤΕΣ, ΣΥΓΚΕΝΤΡΩΣΕΙΣ ΚΑΙ ΝΕΑ ΟΙΚΟΝΟΜΙΚΗ ΓΕΩΓΡΑΦΙΑ</t>
  </si>
  <si>
    <t xml:space="preserve">5-ΚΙΝ-1</t>
  </si>
  <si>
    <t xml:space="preserve">ΑΝΔΡΕΑΣ ΚΙΝΤΗΣ</t>
  </si>
  <si>
    <t xml:space="preserve">ΑΝΑΠΤΥΞΗ ΤΗΣ ΕΛΛΗΝΙΚΗΣ ΒΙΟΜΗΧΑΝΙΑΣ</t>
  </si>
  <si>
    <t xml:space="preserve">5-ΚΟΜ-1</t>
  </si>
  <si>
    <t xml:space="preserve">ΝΙΚΟΣ ΚΟΜΝΗΝΟΣ</t>
  </si>
  <si>
    <t xml:space="preserve">ΤΕΧΝΟΠΟΛΕΙΣ &amp; ΣΤΡΑΤΗΓΙΚΕΣ ΑΝΑΠΤΥΞΗΣ ΣΤΗΝ ΕΥΡΩΠΗ</t>
  </si>
  <si>
    <t xml:space="preserve">5-ΚΡΟΥ-1</t>
  </si>
  <si>
    <t xml:space="preserve">ΠΩΛ ΚΡΟΥΓΚΜΑΝ</t>
  </si>
  <si>
    <t xml:space="preserve">Η ΕΠΟΧΗ ΤΩΝ ΜΕΙΩΜΕΝΩΝ ΠΡΟΣΔΟΚΙΩΝ</t>
  </si>
  <si>
    <t xml:space="preserve">5-ΛΕΣ-1</t>
  </si>
  <si>
    <t xml:space="preserve">ΤΙ ΕΙΝΑΙ ΚΑΙ ΤΙ ΖΗΤΑΕΙ Η ΜΑΡΞΙΣΤΙΚΗ ΚΡΙΤΙΚΗ ΑΠΟ ΤΗΝ ΠΟΛΙΤΙΚΗ ΟΙΚΟΝΟΜΙΑ. ΕΝΝΕΑ ΜΑΘΗΜΑΤΑ ΣΤΗ ΛΕΣΧΗ ΚΑΤΑΣΚΟΠΩΝ ΤΟΥ 21ου ΑΙΩΝΑ</t>
  </si>
  <si>
    <t xml:space="preserve">5-ΜΕΤ-1</t>
  </si>
  <si>
    <t xml:space="preserve">ΚΡΙΣΗ;</t>
  </si>
  <si>
    <t xml:space="preserve">ΣΤΕΦΑΝ ΜΕΤΣΕΦ</t>
  </si>
  <si>
    <t xml:space="preserve">ΣΥΓΧΡΟΝΕΣ ΑΣΤΙΚΕΣ ΟΙΚΟΝΟΜΙΚΕΣ ΘΕΩΡΙΕΣ</t>
  </si>
  <si>
    <t xml:space="preserve">5-ΜΠΑ-1</t>
  </si>
  <si>
    <t xml:space="preserve">ΣΤΕΡΓΙΟΣ ΜΠΑΜΠΑΝΑΣΗΣ</t>
  </si>
  <si>
    <t xml:space="preserve">ΣΥΓΧΡΟΝΑ ΟΙΚΟΝΟΜΙΚΑ ΣΥΣΤΗΜΑΤΑ</t>
  </si>
  <si>
    <t xml:space="preserve">Δ. ΜΠΑΛΟΥΡΔΟΣ</t>
  </si>
  <si>
    <t xml:space="preserve">ΔΗΜΟΓΡΑΦΙΚΕΣ ΔΙΑΣΤΑΣΕΙΣ ΤΗΣ ΔΙΑΝΟΜΗΣ ΤΟΥ ΕΙΣΟΔΗΜΑΤΟΣ</t>
  </si>
  <si>
    <t xml:space="preserve">5-ΜΠΟ-1</t>
  </si>
  <si>
    <t xml:space="preserve">Η ΕΝΤΑΞΗ ΣΤΗΝ ΕΟΚ ΚΑΙ ΤΑ ΠΕΤΡΕΛΑΙΑ ΑΙΓΑΙΟΥ-ΛΙΒΥΚΟΥ-ΙΟΝΙΟΥ</t>
  </si>
  <si>
    <t xml:space="preserve">5-ΝΙΚ-1</t>
  </si>
  <si>
    <t xml:space="preserve">ΠΟΠΗ ΝΙΚΟΛΑΪΔΟΥ</t>
  </si>
  <si>
    <t xml:space="preserve">ΟΙΚΟΝΟΜΙΕΣ ΜΕΓΕΘΟΥΣ ΣΤΗΝ ΕΛΛΗΝΙΚΗ ΒΙΟΜΗΧΑΝΙΑ</t>
  </si>
  <si>
    <t xml:space="preserve">ΚΕΝΤΡΟ ΠΡΟΓΡΑΜΜΑΤΙΣΜΟΥ ΚΑΙ ΟΙΚΟΝΟΜΙΚΩΝ ΕΡΕΥΝΩΝ</t>
  </si>
  <si>
    <t xml:space="preserve">5-ΝΤΟ-1</t>
  </si>
  <si>
    <t xml:space="preserve">ΠΕΤΡΟΣ ΝΤΟΥΣΚΟΣ</t>
  </si>
  <si>
    <t xml:space="preserve">ΟΡΥΚΤΟΣ ΠΛΟΥΤΟΣ ΚΑΙ ΚΡΑΤΙΚΟΜΟΝΟΠΩΛΙΑΚΗ ΑΝΑΠΤΥΞΗ ΣΤΗΝ ΕΛΛΑΔΑ</t>
  </si>
  <si>
    <t xml:space="preserve">5-ΡΩΜ-1</t>
  </si>
  <si>
    <t xml:space="preserve">ΓΙΩΡΓΟΣ ΡΩΜΑΝΙΑΣ</t>
  </si>
  <si>
    <t xml:space="preserve">ΕΛΛΗΝΙΚΟΙ ΚΑΙ ΕΥΡΩΠΑΪΚΟΙ ΜΥΘΟΙ ΓΙΑ ΤΟ ΑΣΦΑΛΙΣΤΙΚΟ</t>
  </si>
  <si>
    <t xml:space="preserve">ΑΔΕΛΦΟΙ ΒΛΑΣΣΗ</t>
  </si>
  <si>
    <t xml:space="preserve">5-ΣΤΑ-1</t>
  </si>
  <si>
    <t xml:space="preserve">5-ΣΥΛ-1</t>
  </si>
  <si>
    <t xml:space="preserve">ΣΥΝΔΕΣΜΟΣ ΜΕΤΑΛΛΕΥΤΙΚΩΝ ΕΠΙΧΕΙΡΗΣΕΩΝ</t>
  </si>
  <si>
    <t xml:space="preserve">Ο ΕΛΛΗΝΙΚΟΣ ΟΡΥΚΤΟΣ ΠΛΟΥΤΟΣ</t>
  </si>
  <si>
    <t xml:space="preserve">ΙΝΣΤΙΤΟΥΤΟ ΟΙΚΟΝΟΜΙΚΩΝ ΕΠΙΣΤΗΜΩΝ ΤΗΣ ΕΣΣΔ</t>
  </si>
  <si>
    <t xml:space="preserve">ΠΟΛΙΤΙΚΗ ΟΙΚΟΝΟΜΙΑ ΤΟΥ ΚΑΠΙΤΑΛΙΣΜΟΥ. ΕΓΧΕΙΡΙΔΙΟ</t>
  </si>
  <si>
    <t xml:space="preserve">5-ΤΟΛ-1</t>
  </si>
  <si>
    <t xml:space="preserve">ΓΙΑΝΝΗΣ ΤΟΛΙΟΣ</t>
  </si>
  <si>
    <t xml:space="preserve">ΣΥΓΚΕΝΤΡΩΣΗ ΚΕΦΑΛΑΙΟΥ. ΟΙΚΟΝΟΜΙΚΟΙ ΟΜΙΛΟΙ ΚΑΙ ΟΙΚΟΝΟΜΙΚΟΙ ΕΛΙΤ</t>
  </si>
  <si>
    <t xml:space="preserve">5-ΦΡΑ-1</t>
  </si>
  <si>
    <t xml:space="preserve">ΔΙΟΝΥΣΙΟΣ ΦΡΑΓΚΟΣ</t>
  </si>
  <si>
    <t xml:space="preserve">Ο ΟΙΚΟΝΟΜΙΚΑ ΕΝΕΡΓΟΣ ΠΛΗΘΥΣΜΟΣ ΤΗΣ ΕΛΛΑΔΟΣ</t>
  </si>
  <si>
    <t xml:space="preserve">5-ΧΟΡ-1</t>
  </si>
  <si>
    <t xml:space="preserve">ΧΟΡΟΣ ΤΗΣ ΚΑΡΜΑΝΙΟΛΑΣ</t>
  </si>
  <si>
    <t xml:space="preserve">ΟΙΚΟΝΟΜΙΚΗ ΥΦΕΣΗ &amp; ΚΡΙΣΗ ΣΥΝΑΙΝΕΣΗΣ</t>
  </si>
  <si>
    <t xml:space="preserve">5-ΙΒΑ-1</t>
  </si>
  <si>
    <t xml:space="preserve">ΣΕΡΓΚΕΪ ΙΒΑΝΟΦ</t>
  </si>
  <si>
    <t xml:space="preserve">Ο ΣΥΓΧΡΟΝΟΣ ΠΛΗΘΩΡΙΣΜΟΣ ΣΤΟΝ ΚΑΠΙΤΑΛΙΣΤΙΚΟ ΚΟΣΜΟ</t>
  </si>
  <si>
    <t xml:space="preserve">5-ΑΚΑ-1</t>
  </si>
  <si>
    <t xml:space="preserve">ΑΚΑΔΗΜΙΑ ΕΠΙΣΤΗΜΩΝ ΤΗΣ ΕΣΣΔ ΙΝΣΤΙΤΟΥΤΟ ΟΙΚΟΝΟΜΙΑΣ</t>
  </si>
  <si>
    <t xml:space="preserve">ΠΟΛΙΤΙΚΗ ΟΙΚΟΝΟΜΙΑ. ΕΓΧΕΙΡΙΔΙΟ</t>
  </si>
  <si>
    <t xml:space="preserve">ΙΣΤΟΡΙΑ-ΟΙΚΟΝΟΜΙΑ</t>
  </si>
  <si>
    <t xml:space="preserve">6-ADO-1</t>
  </si>
  <si>
    <t xml:space="preserve">THEODORE W. ADORNO H' ΣΤΟΧΑΣΤΗΣ ΣΕ ΧΑΛΕΠΟΥΣ ΚΑΙΡΟΥΣ</t>
  </si>
  <si>
    <t xml:space="preserve">6-BAD-1</t>
  </si>
  <si>
    <t xml:space="preserve">ALAIN BADIOU</t>
  </si>
  <si>
    <t xml:space="preserve">ΔΕΥΤΕΡΟ  ΜΑΝΙΦΕΣΤΟ ΓΙΑ ΤΗ ΦΙΛΟΣΟΦΙΑ</t>
  </si>
  <si>
    <t xml:space="preserve">ΠΑΤΑΚΗΣ</t>
  </si>
  <si>
    <t xml:space="preserve">6-BAU-1</t>
  </si>
  <si>
    <t xml:space="preserve">JEAN BAUDRILLARD</t>
  </si>
  <si>
    <t xml:space="preserve">ΑΜΕΡΙΚΗ</t>
  </si>
  <si>
    <t xml:space="preserve">JEAN BAUDRILLARD/JEAN NOUVEL</t>
  </si>
  <si>
    <t xml:space="preserve">ΤΑΜΟΝΑΔΙΚΑ ΑΝΤΙΚΕΙΜΕΝΑ/ ΑΡΧΙΤΕΚΤΟΝΙΚΗ ΚΑΙ ΦΙΛΟΣΟΦΙΑ</t>
  </si>
  <si>
    <t xml:space="preserve">ZYGMUNT BAUMAN</t>
  </si>
  <si>
    <t xml:space="preserve">ΚΑΙ ΠΑΛΙ ΜΟΝΟΙ: Η ΗΘΙΚΗ ΜΕΤΑ ΤΗ ΒΕΒΑΙΟΤΗΤΑ</t>
  </si>
  <si>
    <t xml:space="preserve">6-BEN-1</t>
  </si>
  <si>
    <t xml:space="preserve">ΦΡΑΝΤΣ ΚΑΦΚΑ</t>
  </si>
  <si>
    <t xml:space="preserve">6-BRU-1</t>
  </si>
  <si>
    <t xml:space="preserve">MICHA BRUMLIK</t>
  </si>
  <si>
    <t xml:space="preserve">ΟΙ ΓΝΩΣΤΙΚΟΙ. ΤΟ ΟΝΕΙΡΟ ΤΗΣ ΑΥΤΟΛΥΤΡΩΣΗΣ ΤΟΥ ΑΝΘΡΩΠΟΥ</t>
  </si>
  <si>
    <t xml:space="preserve">6-CAR-1</t>
  </si>
  <si>
    <t xml:space="preserve">LEWIS CARROLL [C.L. DODGSON]</t>
  </si>
  <si>
    <t xml:space="preserve">ΤΟ ΠΑΙΧΝΙΔΙ ΤΗΣ ΛΟΓΙΚΗΣ</t>
  </si>
  <si>
    <t xml:space="preserve">6-DES-1</t>
  </si>
  <si>
    <t xml:space="preserve">VINCENT DESCOMBES</t>
  </si>
  <si>
    <t xml:space="preserve">ΤΟ ΙΔΙΟ ΚΑΙ ΤΟ ΑΛΛΟ</t>
  </si>
  <si>
    <t xml:space="preserve">RENE DESCARTES</t>
  </si>
  <si>
    <t xml:space="preserve">ΤΑ ΠΑΘΗ ΤΗΣ ΨΥΧΗΣ</t>
  </si>
  <si>
    <t xml:space="preserve">6-DOD-1</t>
  </si>
  <si>
    <t xml:space="preserve">E.R. DODDS</t>
  </si>
  <si>
    <t xml:space="preserve">ΠΛΑΤΩΝ ΚΑΙ ΠΛΩΤΙΝΟΣ</t>
  </si>
  <si>
    <t xml:space="preserve">6-FIN-1</t>
  </si>
  <si>
    <t xml:space="preserve">JOHN H. FINLEY</t>
  </si>
  <si>
    <t xml:space="preserve">ΘΟΥΚΙΔΙΔΗΣ</t>
  </si>
  <si>
    <t xml:space="preserve">ΠΑΠΑΔΗΜΑ</t>
  </si>
  <si>
    <t xml:space="preserve">6-GER-1</t>
  </si>
  <si>
    <t xml:space="preserve">NORMAN GERAS</t>
  </si>
  <si>
    <t xml:space="preserve">MINIMUM UTOPIA: ΔΕΚΑ ΘΕΣΕΙΣ</t>
  </si>
  <si>
    <t xml:space="preserve">6-HUM-1</t>
  </si>
  <si>
    <t xml:space="preserve">DAVID HUME</t>
  </si>
  <si>
    <t xml:space="preserve">ΔΟΚΙΜΙΑ ΟΙΚΟΝΟΜΙΚΑ, ΙΣΤΟΡΙΚΑ, ΠΟΛΙΤΙΚΟΚΟΙΝΩΝΙΚΑ</t>
  </si>
  <si>
    <t xml:space="preserve">6-JAM-1</t>
  </si>
  <si>
    <t xml:space="preserve">FREDRIC JAMESON</t>
  </si>
  <si>
    <t xml:space="preserve">ΜΙΑ ΜΟΝΑΔΙΚΗ ΝΕΩΤΕΡΙΚΟΤΗΤΑ</t>
  </si>
  <si>
    <t xml:space="preserve">WILLIAM JAMES</t>
  </si>
  <si>
    <t xml:space="preserve">ΠΕΡΙ ΤΗΣ ΑΘΑΝΑΣΙΑΣ ΤΟΥ ΑΝΘΡΩΠΟΥ</t>
  </si>
  <si>
    <t xml:space="preserve">PRINTA</t>
  </si>
  <si>
    <t xml:space="preserve">Η ΒΟΥΛΗΣΗ ΤΗΣ ΠΙΣΤΗΣ</t>
  </si>
  <si>
    <t xml:space="preserve">Η ΑΝΘΡΩΠΙΝΗ ΕΝΕΡΓΕΙΑ</t>
  </si>
  <si>
    <t xml:space="preserve">6-JAN-1</t>
  </si>
  <si>
    <t xml:space="preserve">VLADIMIR JANKELEVITCH</t>
  </si>
  <si>
    <t xml:space="preserve">ΗΘΙΚΗ ΦΙΛΟΣΟΦΙΑ. ΤΟ ΒΑΡΟΣ ΤΗΣ ΣΥΝΕΙΔΗΣΗΣ</t>
  </si>
  <si>
    <t xml:space="preserve">6-KLO-1</t>
  </si>
  <si>
    <t xml:space="preserve">PIERRE KLOSSOWSKI</t>
  </si>
  <si>
    <t xml:space="preserve">Ο ΑΝΟΣΙΟΥΡΓΟΣ ΦΙΛΟΣΟΦΟΣ. ΓΙΑ ΤΟ ΣΗΜΕΙΟ ΚΑΙ ΤΗ ΔΙΑΣΤΡΟΦΗ ΣΤΟΝ SADE</t>
  </si>
  <si>
    <t xml:space="preserve">ΠΡΟΤΑΣΗ ΚΑΙ ΑΠΟΔΟΣΗ (ΕΠΙΜΕΤΡΟ: GILLES DELEUZE)</t>
  </si>
  <si>
    <t xml:space="preserve">6-LAI-1</t>
  </si>
  <si>
    <t xml:space="preserve">RONALD D. LAING-DAVID G. COOPER</t>
  </si>
  <si>
    <t xml:space="preserve">ΛΟΓΟΣ ΚΑΙ ΒΙΑ</t>
  </si>
  <si>
    <t xml:space="preserve">6-MAR-1</t>
  </si>
  <si>
    <t xml:space="preserve">GOTTFRIED MARTIN</t>
  </si>
  <si>
    <t xml:space="preserve">ΠΛΑΤΩΝ</t>
  </si>
  <si>
    <t xml:space="preserve">ΟΡΓΑΝΙΣΜΟΣ ΚΛΑΣΣΙΚΩΝ ΕΚΔΟΣΕΩΝ</t>
  </si>
  <si>
    <t xml:space="preserve">ΣΩΚΡΑΤΗΣ</t>
  </si>
  <si>
    <t xml:space="preserve">6-MIC-1</t>
  </si>
  <si>
    <t xml:space="preserve">GEORGE MICHAELIDES-NOUAROS</t>
  </si>
  <si>
    <t xml:space="preserve">AN ESSAY ON THE PHILOSOPHY OF HISTORY AND ANOTHER TWO ON THE SOCIAL PHILOSOPHY OF THE ANCIENT GREEKS</t>
  </si>
  <si>
    <t xml:space="preserve">ΚΑΡΔΑΜΙΤΣΑ</t>
  </si>
  <si>
    <t xml:space="preserve">6-NTE-1</t>
  </si>
  <si>
    <t xml:space="preserve">ΖΑΚ ΝΤΕΡΙΝΤΑ-ΜΙΣΕΛ ΦΟΥΚΩ</t>
  </si>
  <si>
    <t xml:space="preserve">ΤΡΕΛΑ ΚΑΙ ΦΙΛΟΣΟΦΙΑ</t>
  </si>
  <si>
    <t xml:space="preserve">ΟΛΚΟΣ/ΜΙΚΡΗ ΑΡΚΤΟΣ</t>
  </si>
  <si>
    <t xml:space="preserve">6-PON-1</t>
  </si>
  <si>
    <t xml:space="preserve">MAURICE MERLEAU-PONTY</t>
  </si>
  <si>
    <t xml:space="preserve">ΠΡΟΟΙΜΙΟ ΣΤΗΝ ΦΑΙΝΟΜΕΝΟΛΟΓΙΑ ΤΗΣ ΑΝΤΙΛΗΨΗΣ</t>
  </si>
  <si>
    <t xml:space="preserve">6-POP-1</t>
  </si>
  <si>
    <t xml:space="preserve">KARL POPPER</t>
  </si>
  <si>
    <t xml:space="preserve">THE POVERTY OF HISTORICISM</t>
  </si>
  <si>
    <t xml:space="preserve">HARPER TORCHBOOKS</t>
  </si>
  <si>
    <t xml:space="preserve">6-ROB-1</t>
  </si>
  <si>
    <t xml:space="preserve">JOHN ROBERTS</t>
  </si>
  <si>
    <t xml:space="preserve">ΣΧΕΤΙΚΑ ΜΕ ΤΗ ΦΙΛΟΣΟΦΙΑ ΤΗΣ ΚΑΘΗΜΕΡΙΝΗΣ ΖΩΗΣ</t>
  </si>
  <si>
    <t xml:space="preserve">6-SAD-1</t>
  </si>
  <si>
    <t xml:space="preserve">D.-A.-F. DE SADE</t>
  </si>
  <si>
    <t xml:space="preserve">ΔΙΑΛΟΓΟΣ ΙΕΡΩΜΕΝΟΥ ΚΑΙ ΕΤΟΙΜΟΘΑΝΑΤΟΥ</t>
  </si>
  <si>
    <t xml:space="preserve">6-SNE-1</t>
  </si>
  <si>
    <t xml:space="preserve">BRUNO SNELL</t>
  </si>
  <si>
    <t xml:space="preserve">ΟΙ ΑΡΧΑΙΟΙ ΕΛΛΗΝΕΣ ΚΑΙ ΕΜΕΙΣ</t>
  </si>
  <si>
    <t xml:space="preserve">ΙΝΔΙΚΤΟΣ</t>
  </si>
  <si>
    <t xml:space="preserve">6-TAN-1</t>
  </si>
  <si>
    <t xml:space="preserve">MICHAEL TANNER</t>
  </si>
  <si>
    <t xml:space="preserve">ΣΟΠΕΝΧΑΟΥΕΡ</t>
  </si>
  <si>
    <t xml:space="preserve">ΕΝΑΛΙΟΣ</t>
  </si>
  <si>
    <t xml:space="preserve">6-TRE-1</t>
  </si>
  <si>
    <t xml:space="preserve">CLAUDE TRESMONTANT</t>
  </si>
  <si>
    <t xml:space="preserve">ΠΑΥΛΟΣ</t>
  </si>
  <si>
    <t xml:space="preserve">6-VEG-1</t>
  </si>
  <si>
    <t xml:space="preserve">MARIO VEGETTI</t>
  </si>
  <si>
    <t xml:space="preserve">ΙΣΤΟΡΙΑ ΤΗΣ ΑΡΧΑΙΑΣ ΦΙΛΟΣΟΦΙΑΣ</t>
  </si>
  <si>
    <t xml:space="preserve">Π. ΤΡΑΥΛΟΣ</t>
  </si>
  <si>
    <t xml:space="preserve">6-ΑΚΑ-1</t>
  </si>
  <si>
    <t xml:space="preserve">Γ.Φ. ΑΛΕΞΑΝΤΡΦΟΦ (ΕΠΙΜ.)</t>
  </si>
  <si>
    <t xml:space="preserve">ΑΚΑΔΗΜΙΑ ΕΠΙΣΤΗΜΩΝ Ε.Σ.Σ.Δ. ΔΙΑΛΕΚΤΙΚΟΣ ΥΛΙΣΜΟΣ</t>
  </si>
  <si>
    <t xml:space="preserve">ΑΚΜΩΝ</t>
  </si>
  <si>
    <t xml:space="preserve">6-ΑΝΤ-1</t>
  </si>
  <si>
    <t xml:space="preserve">ΑΝΤΩΝΗΣ ΑΝΤΩΝΙΑΔΗΣ (ΕΠΙΜ.)</t>
  </si>
  <si>
    <t xml:space="preserve">ΓΑΙΑ. Ο ΜΥΣΤΙΚΟΣ ΜΑΣ ΠΛΑΝΗΤΗΣ</t>
  </si>
  <si>
    <t xml:space="preserve">ΑΡΧΕΤΥΠΟ</t>
  </si>
  <si>
    <t xml:space="preserve">6-ΑΡΙ-1</t>
  </si>
  <si>
    <t xml:space="preserve">ΑΡΙΣΤΟΤΕΛΗΣ</t>
  </si>
  <si>
    <t xml:space="preserve">ΠΟΛΙΤΙΚΑ ΒΙΒΛΙΟ Β' &amp; Γ'</t>
  </si>
  <si>
    <t xml:space="preserve">ΕΛΛΗΝΙΚΟΣ ΕΚΔΟΤΙΚΟΣ ΟΡΓΑΝΙΣΜΟΣ</t>
  </si>
  <si>
    <t xml:space="preserve">6-ΑΣΜ-1</t>
  </si>
  <si>
    <t xml:space="preserve">Β.Φ. ΑΣΜΟΥΣ</t>
  </si>
  <si>
    <t xml:space="preserve">6-ΒΙΤ-1</t>
  </si>
  <si>
    <t xml:space="preserve">ΛΟΥΝΤΒΙΧ ΒΙΤΤΓΚΕΣΤΑΙΝ</t>
  </si>
  <si>
    <t xml:space="preserve">ΔΙΑΛΞΕΙΣ ΓΙΑ ΤΗ ΘΡΗΣΚΕΥΤΙΚΗ ΠΙΣΤΗ</t>
  </si>
  <si>
    <t xml:space="preserve">ΑΣΤΡΟΛΑΒΟΣ/ΕΥΘΥΝΗ</t>
  </si>
  <si>
    <t xml:space="preserve">6-ΓΕΩ-1</t>
  </si>
  <si>
    <t xml:space="preserve">ΘΕΟΔΩΡΟΣ ΓΕΩΡΓΙΟΥ</t>
  </si>
  <si>
    <t xml:space="preserve">ΣΤΑ ΥΠΟΓΕΙΑ ΤΗΣ ΣΚΕΨΗΣ ΚΑΙ ΤΗΣ ΙΣΤΟΡΙΑΣ</t>
  </si>
  <si>
    <t xml:space="preserve">6-ΓΚΡ-1</t>
  </si>
  <si>
    <t xml:space="preserve">ΦΡΕΝΤΕΡΙΚ ΓΚΡΟ</t>
  </si>
  <si>
    <t xml:space="preserve">6-ΔΗΜ-1</t>
  </si>
  <si>
    <t xml:space="preserve">ΜΙΧ. Φ. ΔΗΜΗΤΡΑΚΟΠΟΥΛΟΣ</t>
  </si>
  <si>
    <t xml:space="preserve">ΜΙΑ ΕΙΣΑΓΩΓΗ ΣΤΟ ΦΙΛΟΣΟΦΙΚΟ ΚΙΝΗΜΑ ΤΟΥ ΕΥΡΩΠΑΪΚΟΥ ΔΙΑΦΩΤΙΣΜΟΥ</t>
  </si>
  <si>
    <t xml:space="preserve">ΕΚΔΟΣΕΙΣ ΠΑΝΕΠΙΣΤΗΜΙΟΥ ΑΘΗΝΩΝ</t>
  </si>
  <si>
    <t xml:space="preserve">6-ΔΡΑ-1</t>
  </si>
  <si>
    <t xml:space="preserve">ΜΥΡΤΩ ΔΡΑΓΩΝΑ-ΜΟΝΑΧΟΥ</t>
  </si>
  <si>
    <t xml:space="preserve">ΦΙΛΟΣΟΦΙΑ ΚΑΙ ΑΝΘΡΩΠΙΝΑ ΔΙΚΑΙΩΜΑΤΑ ΤΟΜ. Α'</t>
  </si>
  <si>
    <t xml:space="preserve">ΟΡΓΑΝΙΣΜΟΣ ΕΚΔΟΣΕΩΝ ΔΙΔΑΚΤΙΚΩΝ ΒΙΒΛΙΩΝ</t>
  </si>
  <si>
    <t xml:space="preserve">6-ΕΛΛ-1</t>
  </si>
  <si>
    <t xml:space="preserve">ΖΑΚ ΕΛΛΥΛ</t>
  </si>
  <si>
    <t xml:space="preserve">ΤΟ ΤΕΧΝΙΚΟ ΣΥΣΤΗΜΑ</t>
  </si>
  <si>
    <t xml:space="preserve"> ΑΛΗΣΤΟΥ ΜΝΗΜΗΣ</t>
  </si>
  <si>
    <t xml:space="preserve">6-ΗΡΑ-1</t>
  </si>
  <si>
    <t xml:space="preserve">ΗΡΑΚΛΕΙΤΟΣ</t>
  </si>
  <si>
    <t xml:space="preserve">ΑΠΑΝΤΑ</t>
  </si>
  <si>
    <t xml:space="preserve">ΖΗΤΡΟΣ</t>
  </si>
  <si>
    <t xml:space="preserve">6-ΚΑΚ-1</t>
  </si>
  <si>
    <t xml:space="preserve">ΓΕΡΑΣΙΜΟΣ ΚΑΚΟΛΥΡΗΣ (ΕΠΙΜ.)</t>
  </si>
  <si>
    <t xml:space="preserve">Η ΠΟΛΙΤΙΚΗ ΚΑΙ ΗΘΙΚΗ ΣΚΕΨΗ ΤΟΥ JACQUES DERRIDA</t>
  </si>
  <si>
    <t xml:space="preserve">6-ΚΑΛ-1</t>
  </si>
  <si>
    <t xml:space="preserve">ΑΓΟΥΣΤΙΝ ΓΚΑΡΘΙΑ ΚΑΛΒΟ</t>
  </si>
  <si>
    <t xml:space="preserve">ΠΕΡΙ ΘΕΟΥ</t>
  </si>
  <si>
    <t xml:space="preserve">6-ΚΑΜ-1</t>
  </si>
  <si>
    <t xml:space="preserve">ΑΛΜΠΕΡ ΚΑΜΥ</t>
  </si>
  <si>
    <t xml:space="preserve">Ο ΜΥΘΟΣ ΤΟΥ ΣΙΣΥΦΟΥ. ΔΟΚΙΜΙΟ ΠΑΝΩ ΣΤΟ ΠΑΡΑΛΟΓΟ</t>
  </si>
  <si>
    <t xml:space="preserve">Ο ΕΠΑΝΑΣΤΑΤΗΜΕΝΟΣ ΑΝΘΡΩΠΟΣ</t>
  </si>
  <si>
    <t xml:space="preserve">6-ΚΑΝ-1</t>
  </si>
  <si>
    <t xml:space="preserve">ΖΟΡΖ ΚΑΝΓΚΙΛΕΜ</t>
  </si>
  <si>
    <t xml:space="preserve">ΤΟ ΚΑΝΟΝΙΚΟ ΚΑΙ ΤΟ ΠΑΘΟΛΟΓΙΚΟ</t>
  </si>
  <si>
    <t xml:space="preserve">6-ΚΙΡ-1</t>
  </si>
  <si>
    <t xml:space="preserve">ΣΑΙΡΕΝ ΚΙΡΚΕΓΚΩΡ</t>
  </si>
  <si>
    <t xml:space="preserve">ΦΙΛΟΣΟΦΙΚΑ ΨΙΧΙΑ Η' ΚΝΗΣΜΑΤΑ ΚΑΙ ΠΕΡΙΤΜΗΜΑΤΑ</t>
  </si>
  <si>
    <t xml:space="preserve">6-ΚΟΜ-2</t>
  </si>
  <si>
    <t xml:space="preserve">ΚΟΜΦΟΥΚΙΟΣ</t>
  </si>
  <si>
    <t xml:space="preserve">ΤΑ ΑΝΑΛΕΚΤΑ ΤΟΥ ΚΟΜΦΟΥΚΙΟΥ ΤΟΜ. Α' &amp; Β'</t>
  </si>
  <si>
    <t xml:space="preserve">6-ΚΟΝ-1</t>
  </si>
  <si>
    <t xml:space="preserve">ΙΩΝΑΣ ΚΟΝ</t>
  </si>
  <si>
    <t xml:space="preserve">ΠΡΩΤΟΠΟΡΟΙ ΦΙΛΟΣΟΦΟΙ. ΙΣΤΟΡΙΚΗ ΕΙΣΑΓΩΓΗ ΣΤΗ ΦΙΛΟΣΟΦΙΑ</t>
  </si>
  <si>
    <t xml:space="preserve">ΕΚΑΤΗ</t>
  </si>
  <si>
    <t xml:space="preserve">6-ΚΩΣ-1</t>
  </si>
  <si>
    <t xml:space="preserve">ΓΡΗΓΟΡΗΣ Φ. ΚΩΣΤΑΡΑΣ</t>
  </si>
  <si>
    <t xml:space="preserve">ΦΙΛΟΣΟΦΙΚΗ ΠΡΟΠΑΙΔΕΙΑ</t>
  </si>
  <si>
    <t xml:space="preserve">6-ΜΑΖ-1</t>
  </si>
  <si>
    <t xml:space="preserve">ΙΟΥΛΙΟΣ ΜΑΖΑΡΙΝΟΣ</t>
  </si>
  <si>
    <t xml:space="preserve">ΕΓΚΟΛΠΙΟ ΤΩΝ ΠΟΛΙΤΙΚΩΝ</t>
  </si>
  <si>
    <t xml:space="preserve">6-ΜΑΡ-1</t>
  </si>
  <si>
    <t xml:space="preserve">ΔΗΜΗΤΡΙΟΣ ΜΑΡΚΗΣ</t>
  </si>
  <si>
    <t xml:space="preserve">ΜΑΘΗΜΑΤΑ ΕΙΣΑΓΩΓΗΣ ΣΤΗ ΦΙΛΟΣΟΦΙΑ</t>
  </si>
  <si>
    <t xml:space="preserve">ΠΟΛΥΤΡΟΠΟΝ</t>
  </si>
  <si>
    <t xml:space="preserve">ΠΕΡΙ ΑΥΤΟΚΤΟΝΙΑΣ</t>
  </si>
  <si>
    <t xml:space="preserve">6-ΜΟΡ-1</t>
  </si>
  <si>
    <t xml:space="preserve">ΕΝΤΓΚΑΡ ΜΟΡΕΝ</t>
  </si>
  <si>
    <t xml:space="preserve">ΓΝΩΣΗ, ΑΓΝΟΙΑ, ΜΥΣΤΗΡΙΟ</t>
  </si>
  <si>
    <t xml:space="preserve">6-ΜΟΥ-1</t>
  </si>
  <si>
    <t xml:space="preserve">ΓΕΩΡΓΙΟΣ Ι. ΜΟΥΡΕΛΟΣ</t>
  </si>
  <si>
    <t xml:space="preserve">ΕΙΣΑΓΩΓΗ ΣΕ ΜΙΑ ΦΑΙΝΟΜΕΝΟΛΟΓΙΑ ΤΟΥ ΔΥΝΑΤΟΥ</t>
  </si>
  <si>
    <t xml:space="preserve">6-ΜΠΑ-1</t>
  </si>
  <si>
    <t xml:space="preserve">ΖΟΡΖ ΜΠΑΤΑΪΓ</t>
  </si>
  <si>
    <t xml:space="preserve">Η ΘΕΩΡΙΑ ΤΗΣ ΘΡΗΣΚΕΙΑΣ</t>
  </si>
  <si>
    <t xml:space="preserve">6-ΜΠΙ-1</t>
  </si>
  <si>
    <t xml:space="preserve">ΕΥΤΥΧΗΣ ΜΠΙΤΣΑΚΗΣ</t>
  </si>
  <si>
    <t xml:space="preserve">ΔΙΑΛΕΚΤΙΚΗ ΚΑΙ ΝΕΩΤΕΡΗ ΦΥΣΙΚΗ</t>
  </si>
  <si>
    <t xml:space="preserve">6-ΜΠΟ-1</t>
  </si>
  <si>
    <t xml:space="preserve">ΖΑΝ ΜΠΟΝΤΡΙΓΙΑΡ</t>
  </si>
  <si>
    <t xml:space="preserve">ΡΕΚΒΙΕΜ ΓΙΑ ΤΑ ΜΕΣΑ ΕΠΙΚΟΙΝΩΝΙΑΣ</t>
  </si>
  <si>
    <t xml:space="preserve">ΜΑΡΤΙΝ ΜΠΟΥΜΠΕΡ</t>
  </si>
  <si>
    <t xml:space="preserve">ΤΟ ΠΡΟΒΛΗΜΑ ΤΟΥ ΑΝΘΡΩΠΟΥ</t>
  </si>
  <si>
    <t xml:space="preserve">6-ΝΕΧ-1</t>
  </si>
  <si>
    <t xml:space="preserve">ΑΛΕΞΑΝΔΡΟΣ ΝΕΧΑΜΑΣ</t>
  </si>
  <si>
    <t xml:space="preserve">ΝΙΤΣΕ: Η ΖΩΗ ΣΑΝ ΛΟΓΟΤΕΧΝΙΑ</t>
  </si>
  <si>
    <t xml:space="preserve">6-ΝΙΤ-1</t>
  </si>
  <si>
    <t xml:space="preserve">ΦΡΙΝΤΡΙΧ ΝΙΤΣΕ</t>
  </si>
  <si>
    <t xml:space="preserve">Η ΓΕΝΝΗΣΗ ΤΗΣ ΦΙΛΟΣΟΦΙΑΣ</t>
  </si>
  <si>
    <t xml:space="preserve">ΓΕΝΕΑΛΟΓΙΑ ΤΗΣ ΗΘΙΚΗΣ- ΟΙ ΔΙΘΥΡΑΜΒΟΙ ΤΟΥ ΔΙΟΝΥΣΟΥ</t>
  </si>
  <si>
    <t xml:space="preserve">ΓΚΟΒΟΣΤΗΣ</t>
  </si>
  <si>
    <t xml:space="preserve">ΕΥΡΩΠΑΪΚΟΣ ΜΗΔΕΝΙΣΜΟΣ</t>
  </si>
  <si>
    <t xml:space="preserve">Ν. ΔΑΜΙΑΝΟΥ</t>
  </si>
  <si>
    <t xml:space="preserve">6-ΠΕΛ-1</t>
  </si>
  <si>
    <t xml:space="preserve">ΘΕΟΔΟΣΙΟΣ Ν. ΠΕΛΕΓΡΙΝΗΣ</t>
  </si>
  <si>
    <t xml:space="preserve">ΦΙΛΟΣΟΦΙΑ ΚΑΙ ΑΜΦΙΣΒΗΤΗΣΗ. ΓΙΑ ΤΟΝ ΘΕΟ ΤΗΝ ΓΝΩΣΗ ΚΑΙ ΤΗΝ ΗΘΙΚΗ ΠΡΑΞΗ</t>
  </si>
  <si>
    <t xml:space="preserve">6-ΠΕΡ-1</t>
  </si>
  <si>
    <t xml:space="preserve">ΜΑΝΟΣ ΠΕΡΡΑΚΗΣ (ΕΠΙΜ.)</t>
  </si>
  <si>
    <t xml:space="preserve">ΤΟ ΡΟΜΑΝΤΙΚΟ ΑΠΟΣΠΑΣΜΑ. ΜΙΑ ΕΠΙΛΟΓΗ ΚΕΙΜΕΝΩΝ ΤΟΥ ΠΡΩΙΜΟΥ ΡΟΜΑΝΤΙΣΜΟΥ</t>
  </si>
  <si>
    <t xml:space="preserve">6-ΠΕΣ-1</t>
  </si>
  <si>
    <t xml:space="preserve">ΦΕΡΝΑΝΤΟ ΠΕΣΣΟΑ</t>
  </si>
  <si>
    <t xml:space="preserve">ULTIMATUM. Η ΗΘΙΚΗ ΤΗΣ ΔΥΝΑΜΗΣ ΚΑΙ ΑΛΛΑ ΣΗΜΑΝΤΙΚΑ ΚΕΙΜΕΝΑ</t>
  </si>
  <si>
    <t xml:space="preserve">ΑΡΜΟΣ</t>
  </si>
  <si>
    <t xml:space="preserve">6-ΠΙΑ-1</t>
  </si>
  <si>
    <t xml:space="preserve">ΖΑΝ ΠΙΑΖΕ</t>
  </si>
  <si>
    <t xml:space="preserve">ΣΟΦΙΑ ΚΑΙ ΨΕΥΔΑΙΣΘΗΣΕΙΣ ΤΗΣ ΦΙΛΟΣΟΦΙΑΣ</t>
  </si>
  <si>
    <t xml:space="preserve">6-ΠΛΑ-1</t>
  </si>
  <si>
    <t xml:space="preserve">ΠΛΑΤΩΝΑΣ</t>
  </si>
  <si>
    <t xml:space="preserve">ΠΟΛΙΤΕΙΑ ΤΟΜ Α' ΚΑΙ Β'</t>
  </si>
  <si>
    <t xml:space="preserve">Γ. ΓΛΑΔΙΑ</t>
  </si>
  <si>
    <t xml:space="preserve">6-ΠΛΟ-1</t>
  </si>
  <si>
    <t xml:space="preserve">ΠΛΟΥΤΑΡΧΟΣ</t>
  </si>
  <si>
    <t xml:space="preserve">ΙΣΙΣ ΚΑΙ ΟΣΙΡΙΣ</t>
  </si>
  <si>
    <t xml:space="preserve">6-ΡΑΣ-1</t>
  </si>
  <si>
    <t xml:space="preserve">ΜΠΕΡΤΡΑΝΤ ΡΑΣΣΕΛ</t>
  </si>
  <si>
    <t xml:space="preserve">ΤΑ ΠΡΟΒΛΗΜΑΤΑ ΤΗΣ ΦΙΛΟΣΟΦΙΑΣ</t>
  </si>
  <si>
    <t xml:space="preserve">ΑΡΣΕΝΙΔΗΣ</t>
  </si>
  <si>
    <t xml:space="preserve">Η ΑΞΙΑ ΤΗΣ ΕΛΕΥΘΕΡΗΣ ΣΚΕΨΗΣ</t>
  </si>
  <si>
    <t xml:space="preserve">ΑΡΣΕΝΗΣ</t>
  </si>
  <si>
    <t xml:space="preserve">6-ΡΟΖ-1</t>
  </si>
  <si>
    <t xml:space="preserve">ΛΟΓΟΣ ΠΕΡΙ ΤΩΝ ΑΓΓΕΛΩΝ</t>
  </si>
  <si>
    <t xml:space="preserve">6-ΣΑΒ-1</t>
  </si>
  <si>
    <t xml:space="preserve">ΦΕΡΝΑΝΤΟ ΣΑΒΑΤΕΡ</t>
  </si>
  <si>
    <t xml:space="preserve">ΚΑΝΕ ΑΥΤΟ ΠΟΥ ΘΕΛΕΙΣ, ΑΛΛΑ...</t>
  </si>
  <si>
    <t xml:space="preserve">6-ΣΑΡ-1</t>
  </si>
  <si>
    <t xml:space="preserve">ΖΗΣΗΣ ΣΑΡΙΚΑΣ</t>
  </si>
  <si>
    <t xml:space="preserve">ΤΟ ΟΡΑΜΑ ΤΟΥ ΥΠΕΡΑΝΘΡΩΠΟΥ. ΜΙΑ ΕΡΜΗΝΕΙΑ ΤΟΥ ΕΡΓΟΥ ΤΟΥ ΝΙΤΣΕ "ΕΤΣΙ ΜΙΛΗΣΕ Ο ΖΑΡΑΤΟΥΣΤΡΑ"</t>
  </si>
  <si>
    <t xml:space="preserve">ΣΑΡΤΡ</t>
  </si>
  <si>
    <t xml:space="preserve">Η ΗΛΙΚΙΑ ΤΗΣ ΛΟΓΙΚΗΣ</t>
  </si>
  <si>
    <t xml:space="preserve">6-ΣΒΑ-1</t>
  </si>
  <si>
    <t xml:space="preserve">ΡΕΤΖΙΝΑ ΣΒΑΡΤΣ</t>
  </si>
  <si>
    <t xml:space="preserve">ΒΙΑ ΚΑΙ ΜΟΝΟΘΕΪΣΜΟΣ. Η ΚΑΤΑΡΑ ΤΟΥ ΚΑΪΝ</t>
  </si>
  <si>
    <t xml:space="preserve">6-ΣΙΟ-1</t>
  </si>
  <si>
    <t xml:space="preserve">Ε.Μ. ΣΙΟΡΑΝ</t>
  </si>
  <si>
    <t xml:space="preserve">ΕΓΚΟΛΠΙΟ ΑΝΑΣΚΟΛΟΠΙΣΜΟΥ</t>
  </si>
  <si>
    <t xml:space="preserve">6-ΣΟΠ-1</t>
  </si>
  <si>
    <t xml:space="preserve">ΣΟΠΕΝΑΟΥΕΡ</t>
  </si>
  <si>
    <t xml:space="preserve">Ο ΑΝΘΡΩΠΟΣ &amp; Η ΚΟΙΝΩΝΙΑ</t>
  </si>
  <si>
    <t xml:space="preserve">ΔΑΜ.</t>
  </si>
  <si>
    <t xml:space="preserve">ΚΡΙΤΙΚΗ ΤΗΣ ΕΛΕΥΘΕΡΙΑΣ ΤΗΣ ΒΟΥΛΗΣΕΩΣ</t>
  </si>
  <si>
    <t xml:space="preserve">ΑΝΑΓΝΩΣΤΙΔΗΣ</t>
  </si>
  <si>
    <t xml:space="preserve">6-ΣΟΡ-1</t>
  </si>
  <si>
    <t xml:space="preserve">ΖΩΡΖ ΣΟΡΕΛ</t>
  </si>
  <si>
    <t xml:space="preserve">ΟΙ ΨΕΥΔΑΙΣΘΗΣΕΙΣ ΤΗΣ ΠΡΟΟΔΟΥ</t>
  </si>
  <si>
    <t xml:space="preserve">6-ΣΠΙ-1</t>
  </si>
  <si>
    <t xml:space="preserve">ΜΠΑΡΟΥΧ ΣΠΙΝΟΖΑ</t>
  </si>
  <si>
    <t xml:space="preserve">ΠΡΑΓΜΑΤΕΙΑ ΓΙΑ ΤΗ ΔΙΟΡΘΩΣΗ ΤΟΥ ΝΟΥ</t>
  </si>
  <si>
    <t xml:space="preserve">ΣΠΙΝΟΖΑ</t>
  </si>
  <si>
    <t xml:space="preserve">ΗΘΙΚΗ</t>
  </si>
  <si>
    <t xml:space="preserve">ΠΕΛΛΑ</t>
  </si>
  <si>
    <t xml:space="preserve">6-ΣΠΥ-1</t>
  </si>
  <si>
    <t xml:space="preserve">ΑΓΓΕΛΙΚΗ ΣΠΥΡΟΠΟΥΛΟΥ (ΕΠΙΜ.)</t>
  </si>
  <si>
    <t xml:space="preserve">ΒΑΛΤΕΡ ΜΠΕΝΓΙΑΜΙΝ. ΕΙΚΟΝΕΣ ΚΑΙ ΜΥΘΟΙ ΤΗΣ ΝΕΩΤΕΡΙΚΟΤΗΤΑΣ</t>
  </si>
  <si>
    <t xml:space="preserve">6-ΣΥΛ-1</t>
  </si>
  <si>
    <t xml:space="preserve">ΓΙΑ ΤΟΝ ΙΜΑΝΟΥΕΛ ΚΑΝΤ. 200 ΧΡΟΝΙΑ ΜΕΤΑ</t>
  </si>
  <si>
    <t xml:space="preserve">6-ΤΕΡ-1</t>
  </si>
  <si>
    <t xml:space="preserve">ΑΝΟΡΘΟΛΟΓΙΣΜΟΣ, ΦΟΝΤΑΜΕΝΤΑΛΙΣΜΟΣ ΚΑΙ ΘΡΗΣΚΕΥΤΙΚΗ ΑΝΑΒΙΩΣΗ. ΤΑ ΧΡΩΜΑΤΑ ΤΗΣ ΣΚΑΚΙΕΡΑΣ</t>
  </si>
  <si>
    <t xml:space="preserve">ΝΙΤΣΕΪΚΕΣ ΜΕΤΑΜΟΡΦΩΣΕΙΣ. ΓΙΑ ΤΗΝ ΠΡΟΣΛΗΨΗ ΤΟΥ ΝΙΤΣΕ ΣΤΗΝ ΕΠΟΧΗ ΤΟΥ ΤΕΧΝΙΚΟΠΟΙΗΜΕΝΟΥ ΚΑΠΙΤΑΛΙΣΜΟΥ</t>
  </si>
  <si>
    <t xml:space="preserve">6-ΤΣΑ-1</t>
  </si>
  <si>
    <t xml:space="preserve">ΧΡΗΣΤΟΣ ΤΣΑΝΑΚΑΣ</t>
  </si>
  <si>
    <t xml:space="preserve">CULT 2.000 ΠΡΟΚΛΗΣΕΙΣ ΝΕΑΣ ΕΠΟΧΗΣ</t>
  </si>
  <si>
    <t xml:space="preserve">6-ΧΟΥ-1</t>
  </si>
  <si>
    <t xml:space="preserve">ΓΙΟΧΑΝ ΧΟΥΪΖΙΝΓΚΑ</t>
  </si>
  <si>
    <t xml:space="preserve">Ο ΑΝΘΡΩΠΟΣ ΚΑΙ ΤΟ ΠΑΙΧΝΙΔΙ (HOMO LUDENS)</t>
  </si>
  <si>
    <t xml:space="preserve">6-ΧΡΗ-1</t>
  </si>
  <si>
    <t xml:space="preserve">ΝΙΚΟΛΑΣ ΧΡΗΣΤΑΚΗΣ</t>
  </si>
  <si>
    <t xml:space="preserve">ΜΟΤΟΣΥΚΛΕΤΑ: ΡΙΨΟΚΙΝΔΥΝΕΥΣΗ ΚΑΙ ΙΕΡΟ</t>
  </si>
  <si>
    <t xml:space="preserve">ημερομηνία έκδοσης</t>
  </si>
  <si>
    <t xml:space="preserve">7-BES-1</t>
  </si>
  <si>
    <t xml:space="preserve">ΕΠΙΚΕΝΤΡΩΝΟΝΤΑΣ ΣΤΑ ΖΩΑ: Η ΗΘΟΛΟΓΙΑ ΚΑΙ Ο ΠΑΡΩΧΗΜΕΝΟΣ ΑΝΘΡΩΠΙΣΜΟΣ ΤΗΣ ΑΡΙΣΤΕΡΑΣ</t>
  </si>
  <si>
    <t xml:space="preserve">7-BOS-2</t>
  </si>
  <si>
    <t xml:space="preserve">MICHEL BOSQUET</t>
  </si>
  <si>
    <t xml:space="preserve">ΟΙΚΟΛΟΓΙΑ ΚΑΙ ΠΟΛΙΤΙΚΗ</t>
  </si>
  <si>
    <t xml:space="preserve">ΝΕΑ ΣΥΝΟΡΑ -ΛΙΒΑΝΗ</t>
  </si>
  <si>
    <t xml:space="preserve">7-DIC-1</t>
  </si>
  <si>
    <t xml:space="preserve">DAVID DICKINSON</t>
  </si>
  <si>
    <t xml:space="preserve">ΕΝΑΛΛΑΚΤΙΚΗ ΤΕΧΝΟΛΟΓΙΑ</t>
  </si>
  <si>
    <t xml:space="preserve">7-GRE-1</t>
  </si>
  <si>
    <t xml:space="preserve">GREENPEACE</t>
  </si>
  <si>
    <t xml:space="preserve">ΑΓΩΝΙΖΟΜΑΣΤΕ ΓΙΑ ΕΝΑ ΠΕΡΙΒΑΛΛΟΝ ΣΤΟ ΟΠΟΙΟ ΘΑ ΜΠΟΡΟΥΜΕ ΝΑ ΖΟΥΜΕ</t>
  </si>
  <si>
    <t xml:space="preserve">7--SIM-1</t>
  </si>
  <si>
    <t xml:space="preserve">DOMINIQUE SIMONNET</t>
  </si>
  <si>
    <t xml:space="preserve">ΤΙ ΕΙΝΑΙ ΟΙΚΟΛΟΓΙΑ;</t>
  </si>
  <si>
    <t xml:space="preserve">ΝΕΑ ΣΥΝΟΡΑ- ΛΙΒΑΝΗ</t>
  </si>
  <si>
    <t xml:space="preserve">7-SKO-1</t>
  </si>
  <si>
    <t xml:space="preserve">HENRYK SKOLIMOWSKI</t>
  </si>
  <si>
    <t xml:space="preserve">ΟΙΚΟΦΙΛΟΣΟΦΙΑ. ΝΕΑ ΤΑΚΤΙΚΗ ΓΙΑ ΤΗ ΖΩΗ</t>
  </si>
  <si>
    <t xml:space="preserve">7-ZER-1</t>
  </si>
  <si>
    <t xml:space="preserve">JOHN ZERZAN</t>
  </si>
  <si>
    <t xml:space="preserve">ΓΕΩΡΓΙΑ: Ο ΔΑΙΜΟΝΙΟΣ ΚΙΝΗΤΗΡΑΣ ΤΟΥ ΠΟΛΙΤΙΣΜΟΥ</t>
  </si>
  <si>
    <t xml:space="preserve">SUCKERPUNCH</t>
  </si>
  <si>
    <t xml:space="preserve">7-ΑΛΕ-1</t>
  </si>
  <si>
    <t xml:space="preserve">ΑΛΕΞΑΝΔΡΟΣ Σ. ΑΛΕΞΑΚΗΣ</t>
  </si>
  <si>
    <t xml:space="preserve">ΠΕΡΙΒΑΛΛΟΝ</t>
  </si>
  <si>
    <t xml:space="preserve">ΕΚΔΟΣΕΙΣ ΜΙΧΑΛΗ ΣΙΔΕΡΗ</t>
  </si>
  <si>
    <t xml:space="preserve">7-ΑΝΚ-1</t>
  </si>
  <si>
    <t xml:space="preserve">ΖΑΚ ΑΝΚΕΤΙΛ</t>
  </si>
  <si>
    <t xml:space="preserve">ΤΟ ΧΕΡΙ ΚΑΙ Η ΜΗΧΑΝΗ</t>
  </si>
  <si>
    <t xml:space="preserve">7-ΑΡΙ-1</t>
  </si>
  <si>
    <t xml:space="preserve">ΤΖΙΟΒΑΝΙ ΑΡΙΓΚΙ</t>
  </si>
  <si>
    <t xml:space="preserve">Η ΑΥΤΑΠΑΤΗ ΤΗΣ ΑΝΑΠΤΥΞΗΣ</t>
  </si>
  <si>
    <t xml:space="preserve">7-ΕΚΟ-1</t>
  </si>
  <si>
    <t xml:space="preserve">ΕΛΛΗΝΙΚΟ ΚΕΝΤΡΟ ΟΙΚΟΛΟΓΙΑΣ</t>
  </si>
  <si>
    <t xml:space="preserve">Η ΜΑΥΡΗ ΟΙΚΟΛΟΓΙΚΗ ΒΙΒΛΟΣ</t>
  </si>
  <si>
    <t xml:space="preserve">Γ.Γ. ΝΕΑΣ ΓΕΝΙΑΣ-ΕΛΛΗΝΙΚΟ ΚΕΝΤΡΟ ΟΙΚΟΛΟΓΙΑΣ</t>
  </si>
  <si>
    <t xml:space="preserve">7-ΘΕΟ-1</t>
  </si>
  <si>
    <t xml:space="preserve">ΑΝΔΡΕΑΣ ΘΕΟΦΙΛΟΥ</t>
  </si>
  <si>
    <t xml:space="preserve">ΠΥΡΗΝΙΚΑ ΟΠΛΑ</t>
  </si>
  <si>
    <t xml:space="preserve">ΕΠΕΔΙΚΑ</t>
  </si>
  <si>
    <t xml:space="preserve">7-ΚΑΝ-1</t>
  </si>
  <si>
    <t xml:space="preserve">Α.Α. ΚΑΝΕΛΛΟΠΟΥΛΟΣ</t>
  </si>
  <si>
    <t xml:space="preserve">ΦΥΣΙΚΟΙ ΠΟΡΟΙ ΚΑΙ ΕΝΕΡΓΕΙΑΚΗ ΠΟΛΙΤΙΚΗ</t>
  </si>
  <si>
    <t xml:space="preserve">7-ΚΜΕ-1</t>
  </si>
  <si>
    <t xml:space="preserve">ΜΕΛΕΤΕΣ ΚΕΝΤΡΟΥ ΜΑΡΞΙΣΤΙΚΩΝ ΕΡΕΥΝΩΝ</t>
  </si>
  <si>
    <t xml:space="preserve">ΟΡΥΚΤΟΣ ΠΛΟΥΤΟΣ ΚΑΙ ΑΝΤΙΜΟΝΟΠΩΛΙΑΚΗ ΑΝΑΠΤΥΞΗ</t>
  </si>
  <si>
    <t xml:space="preserve">7-ΚΟΛ-1</t>
  </si>
  <si>
    <t xml:space="preserve">ΓΙΩΡΓΟΣ ΚΟΛΕΜΠΑΣ-ΒΑΣΙΛΗΣ ΓΙΟΚΑΡΗΣ</t>
  </si>
  <si>
    <t xml:space="preserve">ΚΟΙΝΩΝΙΚΟΠΟΙΗΣΗ. Η ΔΙΕΞΟΔΟΣ ΑΠΌ ΤΙΣ ΣΥΜΠΛΗΓΑΔΕΣ ΤΟΥ ΚΡΑΤΙΣΜΟΥ ΚΑΙ ΤΗΣ ΙΔΙΩΤΙΚΟΠΟΙΗΣΗΣ</t>
  </si>
  <si>
    <t xml:space="preserve">7-ΚΟΜ-1</t>
  </si>
  <si>
    <t xml:space="preserve">ΤΟ ΠΡΑΣΙΝΟ ΠΡΟΓΡΑΜΜΑ. ΤΟ ΕΚΛΟΓΙΚΟ ΠΡΟΓΡΑΜΜΑ ΤΩΝ ΠΡΑΣΙΝΩΝ ΓΙΑ ΤΟ 1987</t>
  </si>
  <si>
    <t xml:space="preserve">7-ΛΟΥ-1</t>
  </si>
  <si>
    <t xml:space="preserve">ΛΕΩΝΙΔΑΣ ΛΟΥΛΟΥΔΗΣ</t>
  </si>
  <si>
    <t xml:space="preserve">ΠΟΛΙΤΟΙΚΟΛΟΓΙΑ</t>
  </si>
  <si>
    <t xml:space="preserve">7-ΜΑΝ-1</t>
  </si>
  <si>
    <t xml:space="preserve">ΡΙΤΑ ΜΑΝΤΟΤΟ</t>
  </si>
  <si>
    <t xml:space="preserve">Ο ΟΙΚΟΚΑΠΙΤΑΛΙΣΜΟΣ. ΤΟ ΠΕΡΙΒΑΛΛΟΝ ΩΣ ΜΕΓΑΛΗ ΕΠΙΧΕΙΡΗΣΗ</t>
  </si>
  <si>
    <t xml:space="preserve">ΣΤΑΧΥ</t>
  </si>
  <si>
    <t xml:space="preserve">7-ΜΑΡ-1</t>
  </si>
  <si>
    <t xml:space="preserve">Ν.Σ. ΜΑΡΓΑΡΗΣ</t>
  </si>
  <si>
    <t xml:space="preserve">ΛΑΟΓΡΑΦΙΚΗ ΟΙΚΟΛΟΓΙΑ</t>
  </si>
  <si>
    <t xml:space="preserve">7-ΜΟΔ-1</t>
  </si>
  <si>
    <t xml:space="preserve">ΜΙΧΑΛΗΣ ΜΟΔΙΝΟΣ</t>
  </si>
  <si>
    <t xml:space="preserve">ΑΠΟ ΤΗΝ ΕΔΕΜ ΣΤΟ ΚΑΘΑΡΤΗΡΙΟ</t>
  </si>
  <si>
    <t xml:space="preserve">ΜΙΧΑΛΗΣ ΜΟΔΙΝΟΣ (ΕΠΙΜ.)</t>
  </si>
  <si>
    <t xml:space="preserve">ΠΟΥ ΒΑΔΙΖΕΙ Ο ΚΟΣΜΟΣ</t>
  </si>
  <si>
    <t xml:space="preserve">ΤΡΟΧΑΛΙΑ</t>
  </si>
  <si>
    <t xml:space="preserve">7-ΜΟΡ-1</t>
  </si>
  <si>
    <t xml:space="preserve">Η ΟΙΚΟΛΟΓΙΚΟΠΟΙΗΣΗ ΤΗΣ ΣΚΕΨΗΣ</t>
  </si>
  <si>
    <t xml:space="preserve">ΕΝΑΛΛΑΚΤΙΚΕΣ ΕΚΔΟΣΕΙΣ "ΚΟΜΜΟΥΝΑ"</t>
  </si>
  <si>
    <t xml:space="preserve">7-ΜΠΟ-2</t>
  </si>
  <si>
    <t xml:space="preserve">Η ΡΙΖΟΣΠΑΣΤΙΚΟΠΟΙΗΣΗ ΤΗΣ ΦΥΣΗΣ</t>
  </si>
  <si>
    <t xml:space="preserve">7-ΝΤΙ-1</t>
  </si>
  <si>
    <t xml:space="preserve">ΓΙΟΥΤΑ ΝΤΙΤΦΟΥΡΤ</t>
  </si>
  <si>
    <t xml:space="preserve">ΖΗΣΕ ΑΓΡΙΑ ΚΑΙ ΕΠΙΚΙΝΔΥΝΑ</t>
  </si>
  <si>
    <t xml:space="preserve">7-ΝΤΥ-1</t>
  </si>
  <si>
    <t xml:space="preserve">ΡΕΝΕ ΝΤΥΜΟΝ</t>
  </si>
  <si>
    <t xml:space="preserve">ΜΟΝΟ ΜΙΑ ΣΟΣΙΑΛΙΣΤΙΚΗ ΟΙΚΟΛΟΓΙΑ</t>
  </si>
  <si>
    <t xml:space="preserve">Ρ. ΝΤΥΜΟΝ-Μ. ΛΑΛΟΝΤ-Σ. ΜΟΣΚΟΒΙΤΣΙ-ΖΑΝ ΠΩΛ ΡΙΜΠΣ</t>
  </si>
  <si>
    <t xml:space="preserve">ΟΙΚΟΛΟΓΟΙ ΚΑΙ ΠΟΛΙΤΙΚΗ</t>
  </si>
  <si>
    <t xml:space="preserve">7-ΠΑΠ-1</t>
  </si>
  <si>
    <t xml:space="preserve">Ε. ΠΑΠΑΔΗΜΗΤΡΙΟΥ</t>
  </si>
  <si>
    <t xml:space="preserve">ΓΙΑ ΜΙΑ ΝΕΑ ΦΙΛΟΣΟΦΙΑ ΤΗΣ ΦΥΣΗΣ</t>
  </si>
  <si>
    <t xml:space="preserve">7-ΠΕΛ-1</t>
  </si>
  <si>
    <t xml:space="preserve">Κ. ΠΕΛΕΚΑΣΗ-Μ. ΣΚΟΥΡΤΟΣ</t>
  </si>
  <si>
    <t xml:space="preserve">Η ΑΤΜΟΣΦΑΙΡΙΚΗ ΡΥΠΑΝΣΗ ΣΤΗΝ ΕΛΛΑΔΑ</t>
  </si>
  <si>
    <t xml:space="preserve">ΠΑΠΑΖΗΣΗ/WWF</t>
  </si>
  <si>
    <t xml:space="preserve">ΕΝΑΛΛΑΚΤΙΚΗ ΚΟΙΝΟΤΗΤΑ.ΠΕΛΙΤΙ</t>
  </si>
  <si>
    <t xml:space="preserve">ΚΑΤΑ ΤΟΠΟΥΣ ΑΓΡΟΚΤΗΜΑΤΑ. ΓΙΑ ΤΗ ΔΙΑΦΥΛΑΞΗ ΤΩΝ ΝΤΟΠΙΩΝ ΠΟΙΚΙΛΙΩΝ ΚΑΙ ΤΩΝ ΑΥΤΟΧΘΟΝΩΝ ΑΓΡΟΤΙΚΩΝ ΖΩΩΝ</t>
  </si>
  <si>
    <t xml:space="preserve">7-ΠΟΣ-1</t>
  </si>
  <si>
    <t xml:space="preserve">ΣΑΝΤΡΑ ΠΟΣΤΕΛ</t>
  </si>
  <si>
    <t xml:space="preserve">Η ΤΕΛΕΥΤΑΙ ΟΑΣΗ ΜΠΡΟΣΤΑ ΣΤΗ ΛΕΙΨΥΔΡΙΑ</t>
  </si>
  <si>
    <t xml:space="preserve">7-ΡΑΜ-1</t>
  </si>
  <si>
    <t xml:space="preserve">ΤΖΟΥΖΕΠΕ ΡΑΜΑ</t>
  </si>
  <si>
    <t xml:space="preserve">ΚΑΛΛΙΕΡΓΩ ΒΙΟΛΟΓΙΚΑ. ΦΡΟΥΤΑ ΚΑΙ ΛΑΧΑΝΙΚΑ</t>
  </si>
  <si>
    <t xml:space="preserve">ΤΑ ΝΕΑ/ΠΡΑΚΤΙΚΗ ΒΙΒΛΙΟΘΗΚΗ</t>
  </si>
  <si>
    <t xml:space="preserve">7-ΡΟΜ-1</t>
  </si>
  <si>
    <t xml:space="preserve">Α. ΡΟΜΠΕΡΤΣ - Ζ. ΜΕΝΤΒΕΝΤΕΦ</t>
  </si>
  <si>
    <t xml:space="preserve">Η ΠΟΛΙΤΙΚΗ ΤΗΣ ΠΥΡΗΝΙΚΗΣ ΕΝΕΡΓΕΙΑΣ</t>
  </si>
  <si>
    <t xml:space="preserve">7-ΡΟΥ-1</t>
  </si>
  <si>
    <t xml:space="preserve">ΓΙΑΝΝΗΣ ΡΟΥΣΚΑΣ</t>
  </si>
  <si>
    <t xml:space="preserve">ΜΥΛΟΤΟΠΙΑ ΜΥΛΟΙ ΚΑΙ ΜΥΛΩΝΑΔΕΣ</t>
  </si>
  <si>
    <t xml:space="preserve">7-ΣΑΜ-1</t>
  </si>
  <si>
    <t xml:space="preserve">ΠΙΕΡ ΣΑΜΟΥΕΛ</t>
  </si>
  <si>
    <t xml:space="preserve">ΤΟ ΦΑΙΝΟΜΕΝΟ ΤΟΥ ΘΕΡΜΟΚΗΠΙΟΥ</t>
  </si>
  <si>
    <t xml:space="preserve">7-ΣΑΧ-1</t>
  </si>
  <si>
    <t xml:space="preserve">ΕΛΙΣΑΒΕΤ ΣΑΧΤΟΥΡΗ</t>
  </si>
  <si>
    <t xml:space="preserve">ΓΑΙΑ ΤΟ ΑΝΘΡΩΠΙΝΟ ΤΑΞΙΔΙ ΑΠΟ ΤΟ ΧΑΟΣ ΣΤΟΝ ΚΟΣΜΟ</t>
  </si>
  <si>
    <t xml:space="preserve">ΝΕΑ ΣΥΝΟΡΑ-ΛΙΒΑΝΗ</t>
  </si>
  <si>
    <t xml:space="preserve">7-ΣΚΟ-1</t>
  </si>
  <si>
    <t xml:space="preserve">Μ. ΣΚΟΥΡΤΟΣ-Κ. ΣΟΦΟΥΛΗΣ</t>
  </si>
  <si>
    <t xml:space="preserve">Η ΠΕΡΙΒΑΛΛΟΝΤΙΚΗ ΠΟΛΙΤΙΚΗ ΣΤΗΝ ΕΛΛΑΔΑ</t>
  </si>
  <si>
    <t xml:space="preserve">ΓΙΩΡΓΟΣ ΔΑΡΔΑΝΟΣ</t>
  </si>
  <si>
    <t xml:space="preserve">7-ΣΠΡ-1</t>
  </si>
  <si>
    <t xml:space="preserve">Σ. ΣΠΡΕΤΝΑΚ-Φ. ΚΑΠΡΑ</t>
  </si>
  <si>
    <t xml:space="preserve">Η ΠΡΑΣΙΝΗ ΠΟΛΙΤΙΚΗ</t>
  </si>
  <si>
    <t xml:space="preserve">7-ΣΥΛ-1</t>
  </si>
  <si>
    <t xml:space="preserve">FIGHT THE GREEN SCARE-ΝΑ ΣΠΑΣΟΥΜΕ ΤΟΝ "ΠΡΑΣΙΝΟ ΤΡΟΜΟ"</t>
  </si>
  <si>
    <t xml:space="preserve">ΑΛΛΗΛΕΓΓΥΕΣ-ΑΛΛΗΛΕΓΓΥΟΙ ΣΥΝΤΡΟΦΙΣΣΕΣ-ΟΙ</t>
  </si>
  <si>
    <t xml:space="preserve">ΓΙΑ ΜΙΑ ΕΝΑΛΛΑΚΤΙΚΗ ΠΡΟΤΑΣΗ ΕΙΣΗΓΗΣΕΙΣ ΑΠΟ ΤΗ ΣΥΝΑΝΤΗΣΗ '89</t>
  </si>
  <si>
    <t xml:space="preserve">ΕΝΑΝΤΙΑ ΣΤΑ ΜΕΤΑΛΛΑΓΜΕΝΑ, ΕΝΑΝΤΙΑ ΣΤΟΝ ΕΦΙΑΛΤΗ ΤΗΣ ΒΙΟΤΕΧΝΟΛΟΓΙΑΣ ΚΑΙ ΣΤΙΣ ΤΕΧΝΟΛΟΓΙΑΣ ΤΗΣ ΚΥΡΙΑΡΧΙΑΣ</t>
  </si>
  <si>
    <t xml:space="preserve">ΕΚΔΟΣΗ ΤΗΣ ΑΥΤΟΝΟΜΗΣ ΠΡΩΤΟΒΟΥΛΙΑΣ ΝΑΞΟΥ</t>
  </si>
  <si>
    <t xml:space="preserve">Ο ΑΤΛΑΣ ΤΗΣ ΟΙΚΟΛΟΓΙΑΣ. ΑΝΑΛΥΣΕΙΣ ΚΑΙ ΠΡΟΤΑΣΕΙΣ</t>
  </si>
  <si>
    <t xml:space="preserve">ΟΙΚΟΛΟΓΙΑ ΚΑΙ ΕΠΙΣΤΗΜΕΣ ΤΟΥ ΠΕΡΙΒΑΛΛΟΝΤΟΣ</t>
  </si>
  <si>
    <t xml:space="preserve">ΣΤΟΧΑΣΤΗΣ/ΔΙΠΕ</t>
  </si>
  <si>
    <t xml:space="preserve">ΟΙΚΟΛΟΓΙΑ-ΚΟΙΝΩΝΙΑ-ΕΚΠΑΙΔΕΥΣΗ</t>
  </si>
  <si>
    <t xml:space="preserve">ΟΣΟ ΥΠΑΡΧΕΙ ΑΚΟΜΑ ΚΑΙΡΟΣ. ΓΙΑ ΜΙΑ ΕΝΑΛΛΑΚΤΙΚΗ ΠΡΟΤΑΣΗ. ΕΙΣΗΓΗΣΕΙΣ ΑΠΌ ΤΗΝ ΕΝΑΛΛΑΚΤΙΚΗ ΣΥΝΑΝΤΗΣΗ 89' ΣΤΟΝ ΠΡΟΥΣΣΟ ΕΥΡΥΤΑΝΙΑΣ</t>
  </si>
  <si>
    <t xml:space="preserve">ΗΛΙΑΣ ΕΥΘΥΜΙΟΠΟΥΛΟΣ/ΜΙΧΑΛΗΣ ΜΟΔΙΝΟΣ (ΕΠΙΜ.)</t>
  </si>
  <si>
    <t xml:space="preserve">ΠΑΓΚΟΣΜΙΟΠΟΙΗΣΗ ΚΑΙ ΠΕΡΙΒΑΛΛΟΝ</t>
  </si>
  <si>
    <t xml:space="preserve">ΠΕΡΙΒΑΛΛΟΝ ΚΑΙ ΑΝΑΠΤΥΞΗ. ΔΙΑΛΕΚΤΙΚΕΣ ΣΧΕΣΕΙΣ ΚΑΙ ΔΙΕΠΙΣΤΗΜΟΝΙΚΕΣ ΠΡΟΣΕΓΓΙΣΕΙΣ</t>
  </si>
  <si>
    <t xml:space="preserve">ΠΕΡΙΒΑΛΛΟΝ ΚΑΙ ΠΟΙΟΤΗΤΑ ΖΩΗΣ</t>
  </si>
  <si>
    <t xml:space="preserve">ΓΚΟΡΤΣ-ΜΑΡΚΟΒΙΤΣ-ΕΝΤΣΕΝΣΜΠΕΡΓΚΕΡ</t>
  </si>
  <si>
    <t xml:space="preserve">ΠΕΡΙΒΑΛΛΟΝ ΚΑΙ ΠΟΙΟΤΗΤΑ ΖΩΗΣ. ΟΙΚΟΛΟΓΙΚΕΣ ΜΕΛΕΤΕΣ</t>
  </si>
  <si>
    <t xml:space="preserve">ΣΠΟΡΟΙ ΑΝΤΙΣΤΑΣΗΣ. ΕΝΑΝΤΙΑ ΣΤΑ ΜΕΤΑΛΛΑΓΜΕΝΑ ΚΑΙ ΤΟΥΣ ΣΠΟΡΟΥΣ "ΑΥΤΟΚΤΟΝΙΑΣ". ΣΤΗ ΒΙΟΠΕΙΡΑΤΕΙΑ ΚΑΙ ΤΙΣ ΠΑΤΕΝΤΕΣ ΠΑΝΩ ΣΤΗ ΖΩΗ</t>
  </si>
  <si>
    <t xml:space="preserve">ΟΜΑΔΑ ΑΝΤΙΠΛΗΡΟΦΟΡΗΣΗΣ</t>
  </si>
  <si>
    <t xml:space="preserve">ΤΟ ΕΛΛΗΝΙΚΟ ΠΕΡΙΒΑΛΛΟΝ</t>
  </si>
  <si>
    <t xml:space="preserve">ΤΟ ΜΑΝΙΦΕΣΤΟ ΤΩΝ ΟΙΚΟΣΙΑΛΙΣΤΩΝ</t>
  </si>
  <si>
    <t xml:space="preserve">Η ΕΠΟΧΗ</t>
  </si>
  <si>
    <t xml:space="preserve">ΕΡΓΑΣΤΗΡΙΟ ΑΥΤΟΜΟΡΦΩΣΗΣ ΓΙΑ ΤΗΝ ΑΥΤΟΔΙΑΧΕΙΡΙΣΗ ΤΗΣ ΥΓΕΙΑΣ</t>
  </si>
  <si>
    <t xml:space="preserve">ΓΙΑ ΤΗΝ ΑΥΤΟΔΙΑΧΕΙΡΙΣΗ ΤΗΣ ΥΓΕΙΑΣ</t>
  </si>
  <si>
    <t xml:space="preserve">ΔΙΕΘΝΙΣΤΙΚΗ ΚΟΜΜΟΥΝΑ ΤΗΣ ΡΟΖΑΒΑ</t>
  </si>
  <si>
    <t xml:space="preserve">ΝΑ ΞΑΝΑΚΑΝΟΥΜΕ ΠΡΑΣΙΝΗ ΤΗ ΡΟΖΑΒΑ</t>
  </si>
  <si>
    <t xml:space="preserve">7-ΣΥΛ-3</t>
  </si>
  <si>
    <t xml:space="preserve">ΟΙΚΟΛΟΓΙΚΟ ΚΙΝΗΜΑ ΣΤΗΝ ΕΛΛΑΔΑ</t>
  </si>
  <si>
    <t xml:space="preserve">ΤΟ ΟΙΚΟΛΟΓΙΚΟ ΚΙΝΗΜΑ ΣΤΗΝ ΕΛΛΑΔΑ. ΣΥΛΛΟΓΗ ΚΕΙΜΕΝΩΝ ΓΙΑ ΤΗ ΜΕΧΡΙ ΤΩΡΑ ΠΟΡΕΙΑ, ΤΟ ΠΑΡΟΝ ΚΑΙ ΤΟ ΜΕΛΛΟΝ ΤΟΥ</t>
  </si>
  <si>
    <t xml:space="preserve">7-ΤΣΟ-1</t>
  </si>
  <si>
    <t xml:space="preserve">ΓΡΗΓΟΡΗΣ ΤΣΟΥΝΗΣ</t>
  </si>
  <si>
    <t xml:space="preserve">ΠΕΡΙΒΑΛΛΟΝ ΑΠΟΤΟ Α ΕΩΣ ΤΟ Ω</t>
  </si>
  <si>
    <t xml:space="preserve">Γ.Γ. ΝΕΑΣ ΓΕΝΙΑΣ</t>
  </si>
  <si>
    <t xml:space="preserve">7-ΧΑΤ-1</t>
  </si>
  <si>
    <t xml:space="preserve">ΔΗΜΗΤΡΗΣ ΧΑΤΖΗΠΑΝΑΓΙΩΤΟΥ</t>
  </si>
  <si>
    <t xml:space="preserve">ΟΙ ΠΟΛΙΤΙΚΕΣ ΣΚΕΥΩΡΙΕΣ ΚΑΤΑ ΤΩΝ ΟΙΚΟΛΟΓΩΝ ΕΝΑΛΛΑΚΤΙΚΩΝ</t>
  </si>
  <si>
    <t xml:space="preserve">ΟΙΚΟΛΟΓΙΚΟ-ΠΟΛΙΤΙΚΟ ΑΡΧΕΙΟ</t>
  </si>
  <si>
    <t xml:space="preserve">7-ΜΑΜ-1</t>
  </si>
  <si>
    <t xml:space="preserve">FERNANDO HUANACUNI MAMANI</t>
  </si>
  <si>
    <t xml:space="preserve">BUEN VIVIR/VIVIR BIEN - Η ΦΙΛΟΣΟΦΙΑ, ΟΙ ΠΟΛΙΤΙΚΕΣ, ΟΙ ΣΤΡΑΤΗΓΙΚΕΣ ΚΑΙ ΟΙ ΕΜΠΕΙΡΙΕΣ ΑΠΌ ΤΗΝ ΕΦΑΡΜΟΓΗ ΤΟΥ</t>
  </si>
  <si>
    <t xml:space="preserve">ΕΝΑΛΛΑΚΤΙΚΗ ΔΡΑΣΗ</t>
  </si>
  <si>
    <t xml:space="preserve">ΜΑΡΙΑ ΜΑΡΚΑΝΤΩΝΑΤΟΥ</t>
  </si>
  <si>
    <t xml:space="preserve">ΚΡΙΣΗ, ΑΠΟΡΡΥΘΜΙΣΗ ΚΑΙ ΠΟΛΙΤΙΚΗ ΛΙΤΟΤΗΤΑΣ ΥΠΟ ΤΟ ΠΡΙΣΜΑ ΤΗΣ ΘΕΩΡΗΣΗΣ ΤΟΥ ΚΑΡΛ ΠΟΛΑΝΥΙ</t>
  </si>
  <si>
    <t xml:space="preserve">ΙΝΣΤΙΤΟΥΤΟ ΕΡΓΑΣΙΑΣ ΓΣΕΕ</t>
  </si>
  <si>
    <t xml:space="preserve">8-ARA-1</t>
  </si>
  <si>
    <t xml:space="preserve">CAMILLE ARABOURG</t>
  </si>
  <si>
    <t xml:space="preserve">Η ΓΕΝΕΣΙΣ ΤΗΣ ΑΝΘΡΩΠΟΤΗΤΟΣ</t>
  </si>
  <si>
    <t xml:space="preserve">8-BAL-1</t>
  </si>
  <si>
    <t xml:space="preserve">GEORGE BALANDIER</t>
  </si>
  <si>
    <t xml:space="preserve">ΠΟΛΙΤΙΚΗ ΑΝΘΡΩΠΟΛΟΓΙΑ</t>
  </si>
  <si>
    <t xml:space="preserve">8-BUR-1</t>
  </si>
  <si>
    <t xml:space="preserve">PETER BURKE</t>
  </si>
  <si>
    <t xml:space="preserve">ΙΣΤΟΡΙΑ ΚΑΙ ΚΟΙΝΩΝΙΚΗ ΘΕΩΡΙΑ</t>
  </si>
  <si>
    <t xml:space="preserve">8-CAN-1</t>
  </si>
  <si>
    <t xml:space="preserve">DAVID CANNADINE (ΕΠΙΜ.)</t>
  </si>
  <si>
    <t xml:space="preserve">ΤΙ ΕΙΝΑΙ ΙΣΤΟΡΙΑ ΣΗΜΕΡΑ;</t>
  </si>
  <si>
    <t xml:space="preserve">8-CHR-1</t>
  </si>
  <si>
    <t xml:space="preserve">NICHOLAS A. CHRISTAKIS-JAMES H. FLOWLER</t>
  </si>
  <si>
    <t xml:space="preserve">ΣΥΝΔΕΔΕΜΕΝΟΙ. Η ΕΚΠΛΗΚΤΙΚΗ ΔΥΝΑΜΗ ΤΩΝ ΚΟΙΝΩΝΙΚΩΝ ΔΙΚΤΥΩΝ ΚΑΙ ΠΩΣ ΑΥΤΑ ΔΙΑΜΟΡΦΩΝΟΥΝ ΤΗ ΖΩΗ ΜΑΣ</t>
  </si>
  <si>
    <t xml:space="preserve">ΚΑΤΟΠΤΡΟ</t>
  </si>
  <si>
    <t xml:space="preserve">8-CLA-1</t>
  </si>
  <si>
    <t xml:space="preserve">PIERRE CLASTRES</t>
  </si>
  <si>
    <t xml:space="preserve">Η ΚΟΙΝΩΝΙΑ ΕΝΑΝΤΙΑ ΣΤΟ ΚΡΑΤΟΣ</t>
  </si>
  <si>
    <t xml:space="preserve">8-DUR-1</t>
  </si>
  <si>
    <t xml:space="preserve">EMILE DURKHEIM</t>
  </si>
  <si>
    <t xml:space="preserve">ΚΟΙΝΩΝΙΚΕΣ ΑΙΤΙΕΣ ΤΗΣ ΑΥΤΟΚΤΟΝΙΑΣ</t>
  </si>
  <si>
    <t xml:space="preserve">8-DYE-1</t>
  </si>
  <si>
    <t xml:space="preserve">GILLIAN DYER</t>
  </si>
  <si>
    <t xml:space="preserve">Η ΔΙΑΦΗΜΙΣΗ ΩΣ ΕΠΙΚΟΙΝΩΝΙΑ</t>
  </si>
  <si>
    <t xml:space="preserve">8-FIS-1</t>
  </si>
  <si>
    <t xml:space="preserve">JOHN FISKE-JOHN HARTLEY</t>
  </si>
  <si>
    <t xml:space="preserve">Η ΓΛΩΣΣΑ ΤΗΣ ΤΗΛΕΟΡΑΣΗΣ</t>
  </si>
  <si>
    <t xml:space="preserve">ΕΠΙΚΟΙΝΩΝΙΑ ΚΑΙ ΚΟΥΛΤΟΥΡΑ</t>
  </si>
  <si>
    <t xml:space="preserve">8-GAR-1</t>
  </si>
  <si>
    <t xml:space="preserve">PAUL GARELLI</t>
  </si>
  <si>
    <t xml:space="preserve">ΑΣΣΥΡΙΟΛΟΓΙΑ</t>
  </si>
  <si>
    <t xml:space="preserve">ΙΝΣΤΙΤΟΥΤΟ ΤΟΥ ΒΙΒΛΙΟΥ-Μ. ΚΑΡΔΑΜΙΤΣΑ</t>
  </si>
  <si>
    <t xml:space="preserve">8-GID-1</t>
  </si>
  <si>
    <t xml:space="preserve">ANTHONY GIDDENS</t>
  </si>
  <si>
    <t xml:space="preserve">ΕΙΣΑΓΩΓΗ ΣΤΗΝ ΚΟΙΝΩΝΙΟΛΟΓΙΑ</t>
  </si>
  <si>
    <t xml:space="preserve">8-GRA-1</t>
  </si>
  <si>
    <t xml:space="preserve">ΧΡΕΟΣ. ΤΑ ΠΡΩΤΑ 5.000 ΧΡΟΝΙΑ</t>
  </si>
  <si>
    <t xml:space="preserve">8-HOB-1</t>
  </si>
  <si>
    <t xml:space="preserve">E.J. HOBSBAWM</t>
  </si>
  <si>
    <t xml:space="preserve">ΕΘΝΗ ΚΑΙ ΕΘΝΙΚΙΣΜΟΣ ΑΠΟ ΤΟ 1780 ΜΕΧΡΙ ΣΗΜΕΡΑ. ΠΡΟΓΡΑΜΜΑ, ΜΥΘΟΣ, ΠΡΑΓΜΑΤΙΚΟΤΗΤΑ</t>
  </si>
  <si>
    <t xml:space="preserve">8-HOD-1</t>
  </si>
  <si>
    <t xml:space="preserve">ROBERT M. HODAPP</t>
  </si>
  <si>
    <t xml:space="preserve">ΑΝΑΠΤΥΞΙΑΚΕΣ ΘΕΩΡΙΕΣ ΚΑΙ ΑΝΑΠΗΡΙΑ</t>
  </si>
  <si>
    <t xml:space="preserve">8-KEN-1</t>
  </si>
  <si>
    <t xml:space="preserve">ELIE KENDOURIE</t>
  </si>
  <si>
    <t xml:space="preserve">Ο ΕΘΝΙΚΙΣΜΟΣ</t>
  </si>
  <si>
    <t xml:space="preserve">8-KUP-1</t>
  </si>
  <si>
    <t xml:space="preserve">ADAM KUPER</t>
  </si>
  <si>
    <t xml:space="preserve">Η ΕΠΑΝΑΚΑΜΨΗ ΤΗΣ ΠΡΩΤΟΓΟΝΗΣ ΚΟΙΝΩΝΙΑΣ. ΜΕΤΑΜΟΡΦΩΣΕΙΣ ΕΝΟΣ ΜΥΘΟΥ</t>
  </si>
  <si>
    <t xml:space="preserve">8-LYO-1</t>
  </si>
  <si>
    <t xml:space="preserve">JOHN LYONS</t>
  </si>
  <si>
    <t xml:space="preserve">ΕΙΣΑΓΩΓΗ ΣΤΗ ΓΛΩΣΣΟΛΟΓΙΑ</t>
  </si>
  <si>
    <t xml:space="preserve">8-MAU-1</t>
  </si>
  <si>
    <t xml:space="preserve">MARSEL MAUSS</t>
  </si>
  <si>
    <t xml:space="preserve">ΚΟΙΝΩΝΙΟΛΟΓΙΑ ΚΑΙ ΑΝΘΡΩΠΟΛΟΓΙΑ</t>
  </si>
  <si>
    <t xml:space="preserve">8-MEI-1</t>
  </si>
  <si>
    <t xml:space="preserve">CLAUDE MEILLASSOUX</t>
  </si>
  <si>
    <t xml:space="preserve">THE ATHROPOLOGY OF SLAVERY. THE WOMB OF IRON AND GOLD</t>
  </si>
  <si>
    <t xml:space="preserve">THE ATHLONE PRESS</t>
  </si>
  <si>
    <t xml:space="preserve">8-RUD-1</t>
  </si>
  <si>
    <t xml:space="preserve">RICHARD RUDGLEY</t>
  </si>
  <si>
    <t xml:space="preserve">ΙΕΡΑ ΜΕΘΗ. ΨΥΧΟΤΡΟΠΕΣ ΟΥΣΙΕΣ ΚΑΙ ΠΟΛΙΤΙΣΜΙΚΗ ΑΛΧΗΜΕΙΑ</t>
  </si>
  <si>
    <t xml:space="preserve">ΟΞΥ</t>
  </si>
  <si>
    <t xml:space="preserve">8-SCH-1</t>
  </si>
  <si>
    <t xml:space="preserve">R.G. SCHWARTZENBERG</t>
  </si>
  <si>
    <t xml:space="preserve">ΠΟΛΙΤΙΚΗ ΚΟΙΝΩΝΙΟΛΟΓΙΑ ΤΟΜΟΣ Β'</t>
  </si>
  <si>
    <t xml:space="preserve">8-SHA-1</t>
  </si>
  <si>
    <t xml:space="preserve">MARSHALL SAHLINS</t>
  </si>
  <si>
    <t xml:space="preserve">ΙΣΤΟΡΙΚΕΣ ΜΕΤΑΦΟΡΕΣ ΚΑΙ ΜΥΘΙΚΕΣ ΠΡΑΓΜΑΤΙΚΟΤΗΤΕΣ</t>
  </si>
  <si>
    <t xml:space="preserve">8-VID-1</t>
  </si>
  <si>
    <t xml:space="preserve">PIERRE VIDAL-NAQUET</t>
  </si>
  <si>
    <t xml:space="preserve">ΟΙ ΕΛΛΗΝΕΣ, ΟΙ ΙΣΤΟΡΙΚΟΙ, Η ΔΗΜΟΚΡΑΤΙΑ. Η ΜΕΓΑΛΗ ΑΠΟΚΛΙΣΗ</t>
  </si>
  <si>
    <t xml:space="preserve">8-WIE-1</t>
  </si>
  <si>
    <t xml:space="preserve">NORBERT WIENER</t>
  </si>
  <si>
    <t xml:space="preserve">ΚΥΒΕΡΝΗΤΙΚΗ ΚΑΙ ΚΟΙΝΩΝΙΑ</t>
  </si>
  <si>
    <t xml:space="preserve">8-ΑΝΔ-1</t>
  </si>
  <si>
    <t xml:space="preserve">ΕΙΡΗΝΗ ΑΝΡΙΟΠΟΥΛΟΥ-ΦΩΤΗΣ ΠΑΠΑΔΟΠΟΥΛΟΣ-ΠΑΝΟΣ ΤΣΑΚΑΛΟΓΛΟΥ</t>
  </si>
  <si>
    <t xml:space="preserve">ΦΤΩΧΕΙΑ ΚΑΙ ΚΟΙΝΩΝΙΚΟΣ ΑΠΟΚΛΕΙΣΜΟΣ ΣΤΗΝ ΕΛΛΑΔΑ</t>
  </si>
  <si>
    <t xml:space="preserve">ΙΝΕ ΓΣΕΕ</t>
  </si>
  <si>
    <t xml:space="preserve">8-ΒΕΝ-1</t>
  </si>
  <si>
    <t xml:space="preserve">ΑΝΑΣΤΑΣΙΑ ΒΕΝΕΤΗ</t>
  </si>
  <si>
    <t xml:space="preserve">ΠΟΛΙΤΙΚΗ ΔΙΑΦΗΜΙΣΗ ΚΑΙ ΣΥΜΠΕΡΙΦΟΡΑ: ΕΝΕΡΓΟΠΟΙΗΣΗ, ΕΝΗΜΕΡΩΣΗ Ή ΧΕΙΡΑΓΩΓΗΣΗ ΤΟΥ ΠΟΛΙΤH;</t>
  </si>
  <si>
    <t xml:space="preserve">ΔΙΑΔΙΚΑΣΙΕΣ ΜΟΙΝΩΝΙΚΟΥ ΜΕΤΑΣΧΗΜΑΤΙΣΜΟΥ ΣΤΟΝ ΠΕΙΡΑΙΑ: ΜΕΤΑΚΙΝΗΣΕΙΣ, ΟΙΚΟΓΕΝΕΙΑ, ΕΡΓΑΣΙΑ</t>
  </si>
  <si>
    <t xml:space="preserve">8-ΒΙΔ-1</t>
  </si>
  <si>
    <t xml:space="preserve">ΑΝΝΑ ΒΙΔΑΛΗ (ΕΠΙΜ.)</t>
  </si>
  <si>
    <t xml:space="preserve">ΑΦΗΓΗΣΗ ΚΑΙ ΦΑΝΤΑΣΙΩΣΗ</t>
  </si>
  <si>
    <t xml:space="preserve">8-ΒΛΑ-1</t>
  </si>
  <si>
    <t xml:space="preserve">ΓΙΩΡΓΟΣ ΒΛΑΧΟΣ</t>
  </si>
  <si>
    <t xml:space="preserve">ΧΙΠΠΙΣ ΚΑΙ ΨΥΧΕΔΕΛΙΚΗ ΚΟΥΛΤΟΥΡΑ. ΜΙΑ ΕΦΗΜΕΡΗ ΠΡΑΓΜΑΤΕΙΑ ΠΑΝΩ ΣΕ ΕΝΑ ΕΦΗΜΕΡΟ ΑΝΤΙΚΕΙΜΕΝΟ</t>
  </si>
  <si>
    <t xml:space="preserve">ΔΥΤΙΚΗ ΑΚΤΗ</t>
  </si>
  <si>
    <t xml:space="preserve">8-ΓΕΣ-1</t>
  </si>
  <si>
    <t xml:space="preserve">ΓΕΝΙΚΟ ΕΠΙΤΕΛΕΙΟ ΣΤΡΑΤΟΥ</t>
  </si>
  <si>
    <t xml:space="preserve">ΔΙΟΙΚΗΣΗ ΚΑΙ ΗΓΕΣΙΑ</t>
  </si>
  <si>
    <t xml:space="preserve">7ο ΕΓ/ΓΕΝΙΚΟ ΕΠΙΤΕΛΕΙΟ ΣΤΡΑΤΟΥ</t>
  </si>
  <si>
    <t xml:space="preserve">8-ΓΚΙ-1</t>
  </si>
  <si>
    <t xml:space="preserve">ΠΑΡΑΔΟΣΗ ΚΑΙ ΝΕΩΤΕΡΙΚΟΤΗΤΑ ΣΤΙΣ ΠΟΛΙΤΙΣΤΙΚΕΣ ΔΡΑΣΤΗΡΙΟΤΗΤΕΣ ΤΗΣ ΕΛΛΗΝΙΚΗΣ ΟΙΚΟΓΕΝΕΙΑΣ: ΜΕΤΑΒΑΛΛΟΜΕΝΑ ΣΧΗΜΑΤΑ</t>
  </si>
  <si>
    <t xml:space="preserve">8-ΗΑΒ-1</t>
  </si>
  <si>
    <t xml:space="preserve">JURGEN HABERMAS</t>
  </si>
  <si>
    <t xml:space="preserve">ΑΛΛΑΓΗ ΔΟΜΗΣ ΤΗΣ ΔΗΜΟΣΙΟΤΗΤΑΣ</t>
  </si>
  <si>
    <t xml:space="preserve">8-ΗΛΙ-1</t>
  </si>
  <si>
    <t xml:space="preserve">ΜΑΡΙΑ ΗΛΙΟΥ</t>
  </si>
  <si>
    <t xml:space="preserve">Η ΕΡΕΥΝΑ ΣΤΙΣ ΚΟΙΩΝΙΚΕΣ ΕΠΙΣΤΗΜΕΣ</t>
  </si>
  <si>
    <t xml:space="preserve">8-ΚΑΛ-1</t>
  </si>
  <si>
    <t xml:space="preserve">Ν. ΚΑΛΤΣΟΓΙΑ-ΤΟΥΡΝΑΒΙΤΗ</t>
  </si>
  <si>
    <t xml:space="preserve">ΜΑΘΗΜΑΤΑ ΣΥΝΤΑΓΜΑΤΙΚΟΥ ΔΙΚΑΙΟΥ</t>
  </si>
  <si>
    <t xml:space="preserve">ΥΠΟΥΡΓΕΙΟ ΔΗΜΟΣΙΑΣ ΤΑΞΗΣ. ΚΛΑΔΟΣ ΔΙΟΙΚΗΤΙΚΗΣ ΥΠΟΣΤΗΡΙΞΗΣ. ΔΙΕΥΘΥΝΣΗ ΕΚΠΑΙΔΕΥΣΗΣ</t>
  </si>
  <si>
    <t xml:space="preserve">ΓΙΑΝΝΗΣ ΚΑΛΑΣ-ΔΗΜΗΤΡΑ ΚΟΝΔΥΛΗ-ΓΙΑΝΝΗΣ ΚΑΡΑΓΙΑΝΝΗΣ (ΕΠΙΜ.)</t>
  </si>
  <si>
    <t xml:space="preserve">ΜΕΘΟΔΟΛΟΓΙΚΑ ΖΗΤΗΜΑΤΑ ΚΑΙ ΕΡΕΥΝΗΤΙΚΕΣ ΥΠΟΔΟΜΕΣ ΤΩΝ ΚΟΙΝΩΝΙΚΩΝ ΕΠΙΣΤΗΜΩΝ</t>
  </si>
  <si>
    <t xml:space="preserve">ΠΟΤΑΜΟΣ</t>
  </si>
  <si>
    <t xml:space="preserve">ΓΙΑΝΝΗΣ Μ. ΚΑΛΙΟΡΗΣ</t>
  </si>
  <si>
    <t xml:space="preserve">ΠΑΡΕΜΒΑΣΕΙΣ ΙΙ ΓΛΩΣΣΙΚΑ</t>
  </si>
  <si>
    <t xml:space="preserve">8-ΚΑΡ-1</t>
  </si>
  <si>
    <t xml:space="preserve">8-ΚΑΥ-1</t>
  </si>
  <si>
    <t xml:space="preserve">ΡΩΞΑΝΗ Λ. ΚΑΥΤΑΝΤΖΟΓΛΟΥ</t>
  </si>
  <si>
    <t xml:space="preserve">ΣΥΓΓΕΝΕΙΑ ΚΑΙ ΟΡΓΑΝΩΣΗ ΤΟΥ ΟΙΚΙΑΚΟΥ ΧΩΡΟΥ. ΣΥΡΡΑΚΟ 1898-1930</t>
  </si>
  <si>
    <t xml:space="preserve">8-ΚΛΑ-1</t>
  </si>
  <si>
    <t xml:space="preserve">ΠΙΕΡ ΚΛΑΣΤΡ</t>
  </si>
  <si>
    <t xml:space="preserve">ΣΤΟΧΑΣΜΟΙ ΠΑΝΩ ΣΤΗΝ ΕΝΝΟΙΑ ΤΟΥ ΚΡΑΤΟΥΣ</t>
  </si>
  <si>
    <t xml:space="preserve">ΕΞΟΥΣΙΑ ΚΑΙ ΕΛΕΥΘΕΡΙΑ ΣΤΙΣ ΠΡΟΤΩΓΟΝΕΣ ΚΟΙΝΩΝΙΕΣ</t>
  </si>
  <si>
    <t xml:space="preserve">8-ΚΟΝ-1</t>
  </si>
  <si>
    <t xml:space="preserve">Α.Ι. ΚΟΝΤΗΣ</t>
  </si>
  <si>
    <t xml:space="preserve">Η ΕΡΕΥΝΑ ΣΤΗΝ ΕΛΛΑΔΑ ΓΙΑ ΤΟΝ ΕΛΛΗΝΙΣΜΟ ΤΗΣ ΔΙΑΣΠΟΡΑΣ</t>
  </si>
  <si>
    <t xml:space="preserve">8-ΚΟΤ-1</t>
  </si>
  <si>
    <t xml:space="preserve">ΓΙΤΣΑ ΚΟΤΤΑΡΙΔΗ-ΕΛΕΝΗ ΒΑΛΑΣΣΗ ΑΔΑΜ</t>
  </si>
  <si>
    <t xml:space="preserve">ΕΙΔΙΚΑ ΚΕΝΤΡΑ ΓΙΑ ΠΑΙΔΙΑ ΚΑΙ ΕΦΗΒΟΥΣ ΜΕ ΚΙΝΗΤΙΚΑ, ΝΟΗΤΙΚΑ ΚΑΙ ΑΙΣΘΗΤΗΡΙΑΚΑ ΠΡΟΒΛΗΜΑΤΑ</t>
  </si>
  <si>
    <t xml:space="preserve">8-ΚΟΥ-1</t>
  </si>
  <si>
    <t xml:space="preserve">M. HORKHEIMER-E. FROMM- H. MARCUSE</t>
  </si>
  <si>
    <t xml:space="preserve">ΑΥΘΕΝΤΙΑ ΚΑΙ ΟΙΚΟΓΕΝΕΙΑ</t>
  </si>
  <si>
    <t xml:space="preserve">ΓΕΡΑΣΙΜΟΣ ΚΟΥΖΕΛΗΣ (ΕΠΙΜ.)</t>
  </si>
  <si>
    <t xml:space="preserve">ΓΡΑΦΗ ΚΑΙ ΑΝΑΓΝΩΣΗ. ΓΙΑ ΤΗ ΧΡΗΣΗ ΤΗΣ ΓΛΩΣΣΑΣ ΣΤΙΣ ΕΠΙΣΤΗΜΕΣ</t>
  </si>
  <si>
    <t xml:space="preserve">8-ΚΩΤ-1</t>
  </si>
  <si>
    <t xml:space="preserve">Η ΔΥΝΑΜΙΚΗ ΤΟΥ ΚΟΙΝΟΥ. ΤΑΞΙΚΕΣ ΑΤΝΙΘΕΣΕΙΣ ΚΑΙ ΗΓΕΜΟΝΙΑ ΣΤΟΝ ΚΟΙΝΩΝΙΚΟ ΧΩΡΟ</t>
  </si>
  <si>
    <t xml:space="preserve">8-ΛΕΟ-1</t>
  </si>
  <si>
    <t xml:space="preserve">ΜΑΙΡΗ ΛΕΟΝΤΣΙΝΗ (ΕΠΙΜ.)</t>
  </si>
  <si>
    <t xml:space="preserve">ΟΨΕΙΣ ΤΗΣ ΑΝΑΓΝΩΣΗΣ</t>
  </si>
  <si>
    <t xml:space="preserve">8-ΛΙΒ-1</t>
  </si>
  <si>
    <t xml:space="preserve">ΤΟ ΜΗΝΥΜΑ ΤΟΥ ΜΕΣΟΥ. Η ΕΚΡΗΞΗ ΤΗΣ ΜΑΖΙΚΗΣ ΕΠΙΚΟΙΝΩΝΙΑΣ</t>
  </si>
  <si>
    <t xml:space="preserve">Η ΚΟΥΛΤΟΥΡΑ ΤΩΝ ΜΕΣΩΝ. ΜΑΖΙΚΗ ΚΟΙΝΩΝΙΑ ΚΑΙ ΠΟΛΙΤΙΣΤΙΚΗ ΒΙΟΜΗΧΑΝΙΑ</t>
  </si>
  <si>
    <t xml:space="preserve">8-ΛΥΔ-1</t>
  </si>
  <si>
    <t xml:space="preserve">ΑΝΝΑ ΛΥΔΑΚΗ</t>
  </si>
  <si>
    <t xml:space="preserve">ΠΟΙΟΤΙΚΕΣ ΜΕΘΟΔΟΙ ΤΗΣ ΚΟΙΝΩΝΙΚΗ ΕΡΕΥΝΑΣ</t>
  </si>
  <si>
    <t xml:space="preserve">8-ΛΥΜ-1</t>
  </si>
  <si>
    <t xml:space="preserve">ΧΡΗΣΤΟΣ ΛΥΜΠΕΡΗΣ</t>
  </si>
  <si>
    <t xml:space="preserve">ΕΘΝΙΚΗ ΣΤΡΑΤΗΓΙΚΗ ΚΑΙ ΧΕΙΡΙΣΜΟΣ ΚΡΙΣΕΩΝ</t>
  </si>
  <si>
    <t xml:space="preserve">ΠΟΙΟΤΗΤΑ</t>
  </si>
  <si>
    <t xml:space="preserve">8-ΜΑΝ-1</t>
  </si>
  <si>
    <t xml:space="preserve">ΘΑΝΑΣΗΣ ΜΑΝΙΑΤΗΣ</t>
  </si>
  <si>
    <t xml:space="preserve">Η ΠΟΛΙΤΙΚΗ ΟΙΚΟΝΟΜΙΑ ΤΟΥ ΚΡΑΤΟΥΣ ΠΡΟΝΟΙΑΣ ΚΑΙ Ο ΚΑΘΑΡΟΣ ΚΟΙΝΩΝΙΚΟΣ ΜΙΣΘΟΣ ΣΤΗΝ ΕΛΛΑΔΑ</t>
  </si>
  <si>
    <t xml:space="preserve">8-ΜΑΤ-1</t>
  </si>
  <si>
    <t xml:space="preserve">ΜΑΝΟΣ ΜΑΤΣΑΓΓΑΝΗΣ</t>
  </si>
  <si>
    <t xml:space="preserve">Η ΚΟΙΝΩΝΙΚΗ ΑΛΛΗΛΕΓΓΥΗ ΚΑΙ ΟΙ ΑΝΤΙΦΑΣΕΙΣ ΤΗΣ. Ο ΡΟΛΟΣ ΤΟΥ ΕΛΑΧΙΣΤΟΥ ΕΓΓΥΗΜΕΝΟΥ ΕΙΣΟΔΗΜΑΤΟΣ ΣΕ ΜΙΑ ΣΥΓΧΡΟΝΗ ΚΟΙΝΩΝΙΚΗ ΠΟΛΙΤΙΚΗ</t>
  </si>
  <si>
    <t xml:space="preserve">8-ΜΗΤ-1</t>
  </si>
  <si>
    <t xml:space="preserve">ΡΟΪΔΩ ΜΗΤΟΥΛΑ</t>
  </si>
  <si>
    <t xml:space="preserve">ΒΙΩΣΙΜΗ ΠΕΡΙΦΕΡΕΙΑΚΗ ΑΝΑΠΤΥΞΗ ΣΤΗΝ ΕΥΡΩΠΑΪΚΗ ΕΝΩΣΗ &amp; ΑΝΑΣΥΓΚΡΟΤΗΣΗ ΤΟΥ ΕΛΛΗΝΙΚΟΥ ΑΣΤΙΚΟΥ ΠΕΡΙΒΑΛΛΟΝΤΟΣ</t>
  </si>
  <si>
    <t xml:space="preserve">ΣΤΑΜΟΥΛΗΣ</t>
  </si>
  <si>
    <t xml:space="preserve">8-ΜΙΧ-1</t>
  </si>
  <si>
    <t xml:space="preserve">ΣΤΕΛΛΑ ΜΙΧΟΠΟΥΛΟΥ</t>
  </si>
  <si>
    <t xml:space="preserve">ΚΡΙΣΗ ΧΡΕΟΥΣ, ΔΗΜΟΣΙΟΝΟΜΙΚΗ ΛΙΤΟΤΗΤΑ ΚΑΙ ΟΙΚΟΝΟΜΙΚΗ ΚΡΙΣΗ ΣΤΗΝ ΕΥΡΩΖΩΝΗ</t>
  </si>
  <si>
    <t xml:space="preserve">8-ΜΟΥ-1</t>
  </si>
  <si>
    <t xml:space="preserve">ΝΙΚΟΣ ΜΟΥΖΕΛΗΣ</t>
  </si>
  <si>
    <t xml:space="preserve">ΓΙΑ ΕΝΑΝ ΕΝΑΛΛΑΚΤΙΚΟ ΤΡΙΤΟ ΔΡΟΜΟ. ΑΝΑΣΤΟΧΑΣΤΙΚΟΣ ΕΚΣΥΓΧΡΟΝΙΣΜΟΣ ΚΑΙ ΤΑ ΑΔΙΕΞΟΔΑ ΤΗΣ ΠΟΛΙΤΙΚΗΣ ΣΚΕΨΗΣ ΤΟΥ ANTONY GIDDENS</t>
  </si>
  <si>
    <t xml:space="preserve">8-ΝΙΚ-1</t>
  </si>
  <si>
    <t xml:space="preserve">ΘΕΟΔΟΣΗΣ ΝΙΚΟΛΑΪΔΗΣ (ΕΠΙΜ.)</t>
  </si>
  <si>
    <t xml:space="preserve">Π ΜΙΣΕΛ ΦΟΥΚΩ ΚΑΙ ΟΙ ΙΣΤΟΡΙΚΟΙ</t>
  </si>
  <si>
    <t xml:space="preserve">8-ΝΙΤ-1</t>
  </si>
  <si>
    <t xml:space="preserve">ΒΑΣΙΛΗΣ ΝΙΤΣΙΑΚΟΣ</t>
  </si>
  <si>
    <t xml:space="preserve">ΠΕΚΛΑΡΙ. ΚΟΙΝΩΝΙΚΗ ΟΙΚΟΝΟΜΙΑ ΜΙΚΡΗΣ ΚΛΙΜΑΚΑΣ</t>
  </si>
  <si>
    <t xml:space="preserve">8-ΝΤΥ-1</t>
  </si>
  <si>
    <t xml:space="preserve">ΕΜΙΛ ΝΤΥΡΚΑΪΜ</t>
  </si>
  <si>
    <t xml:space="preserve">ΟΙ ΚΑΝΟΝΕΣ ΤΗΣ ΚΟΙΝΩΝΙΟΛΟΓΙΚΗΣ ΜΕΘΟΔΟΥ</t>
  </si>
  <si>
    <t xml:space="preserve">8-ΠΑΠ-1</t>
  </si>
  <si>
    <t xml:space="preserve">ΑΡΗΣ ΠΑΠΑΝΘΙΜΟΣ</t>
  </si>
  <si>
    <t xml:space="preserve">ΑΥΡΙΑΝΙΣΜΟΣ. ΤΟ ΣΗΜΕΡΙΝΟ ΠΡΟΣΩΠΟ ΤΟΥ ΦΑΣΙΣΜΟΥ</t>
  </si>
  <si>
    <t xml:space="preserve">ΝΙΚΟΣ ΠΑΠΑΧΡΙΣΤΟΠΟΥΛΟΣ</t>
  </si>
  <si>
    <t xml:space="preserve">ΡΕΜΠΕΤΙΚΑ ΤΡΑΓΟΥΔΙΑ</t>
  </si>
  <si>
    <t xml:space="preserve">ΓΙΑΝΝΗΣ ΠΑΠΑΜΙΧΑΗΛ</t>
  </si>
  <si>
    <t xml:space="preserve">ΤΟ ΑΝΘΡΩΠΙΝΟ ΣΩΜΑ ΚΑΙ Ο ΣΤΡΑΤΟΣ</t>
  </si>
  <si>
    <t xml:space="preserve">8-ΠΑΠ-Ι</t>
  </si>
  <si>
    <t xml:space="preserve">ΕΜΜΑΝΟΥΗΛ ΠΑΠΑΖΑΧΑΡΙΟΥ</t>
  </si>
  <si>
    <t xml:space="preserve">Η ΠΙΑΤΣΑ</t>
  </si>
  <si>
    <t xml:space="preserve">8-ΠΕΤ-1</t>
  </si>
  <si>
    <t xml:space="preserve">ΜΑΡΙΝΑ ΠΕΤΡΟΝΩΤΗ</t>
  </si>
  <si>
    <t xml:space="preserve">ΕΡΕΥΝΑ ΓΙΑ ΤΑ ΚΟΙΝΩΝΙΚΑ ΧΑΡΑΚΤΗΡΙΣΤΙΚΑ ΤΗΣ ΑΠΑΣΧΟΛΗΣΗΣ</t>
  </si>
  <si>
    <t xml:space="preserve">ΔΗΜΗΤΡΗΣ ΠΕΤΤΑΣ</t>
  </si>
  <si>
    <t xml:space="preserve">ΔΗΜΟΣΙΟΣ ΧΩΡΟΣ, ΠΟΛΗ ΚΑΙ ΕΞΟΥΣΙΑ</t>
  </si>
  <si>
    <t xml:space="preserve">8-ΠΕΦ-1</t>
  </si>
  <si>
    <t xml:space="preserve">ΓΙΩΡΓΟΣ Π. ΠΕΦΑΝΗΣ</t>
  </si>
  <si>
    <t xml:space="preserve">8-ΠΙΑ-1</t>
  </si>
  <si>
    <t xml:space="preserve">ΖΑΝ ΠΙΑΖΕ-ΝΟΑΜ ΤΣΟΜΣΚΥ</t>
  </si>
  <si>
    <t xml:space="preserve">ΘΕΩΡΙΕΣ ΤΗΣ ΓΛΩΣΣΑΣ. ΘΕΩΡΙΕΣ ΤΗΣ ΜΑΘΗΣΗΣ. ΜΙΑ ΔΙΑΜΑΧΗ</t>
  </si>
  <si>
    <t xml:space="preserve">8-ΠΙΠ-1</t>
  </si>
  <si>
    <t xml:space="preserve">ΓΙΩΡΓΟΣ ΠΙΠΕΡΟΠΟΥΛΟΣ</t>
  </si>
  <si>
    <t xml:space="preserve">ΔΗΜΟΣΙΕΣ ΣΧΕΣΕΙΣ &amp;ΕΠΙΚΟΙΝΩΝΙΑ</t>
  </si>
  <si>
    <t xml:space="preserve">ART OF TEXT</t>
  </si>
  <si>
    <t xml:space="preserve">8-ΠΟΛ-1</t>
  </si>
  <si>
    <t xml:space="preserve">ΚΑΡΛ ΠΟΛΑΝΥΙ</t>
  </si>
  <si>
    <t xml:space="preserve">Η ΕΦΕΥΡΕΣΗ ΤΟΥ ΕΜΠΟΡΙΟΥ. ΑΓΟΡΑ, ΧΡΗΜΑ ΚΑΙ ΔΗΜΟΚΡΑΤΙΑ ΣΤΗΝ ΑΡΧΑΙΑ ΕΛΛΑΔΑ</t>
  </si>
  <si>
    <t xml:space="preserve">8-ΣΟΥ-1</t>
  </si>
  <si>
    <t xml:space="preserve">ΜΠΑΡΥ ΣΟΥΓΚΑΡΜΑΝ-ΦΟΙΒΟΣ ΖΑΦΕΙΡΙΔΗΣ</t>
  </si>
  <si>
    <t xml:space="preserve">ΟΙ ΘΕΡΑΠΕΥΤΙΚΕΣ ΚΟΙΝΟΤΗΤΕΣ: ΑΠΑΝΤΗΣΗ ΣΤΑ ΝΑΡΚΩΤΙΚΑ</t>
  </si>
  <si>
    <t xml:space="preserve">8-ΣΥΛ-1</t>
  </si>
  <si>
    <t xml:space="preserve">ΑΚΑΔΗΜΙΑ ΕΠΙΣΤΗΜΩΝ ΤΗΣ ΕΕΣΔ</t>
  </si>
  <si>
    <t xml:space="preserve">ΚΟΙΝΩΝΙΚΕΣ ΕΠΙΣΤΗΜΕΣ ΤΧ. 1.</t>
  </si>
  <si>
    <t xml:space="preserve">ΚΩΣΤΑΣ ΓΙΑΝΝΑΚΟΠΟΥΛΟΣ- ΓΙΑΝΝΗΣ ΓΙΑΝΝΙΤΣΙΩΤΗΣ (ΕΠΙΜ.)</t>
  </si>
  <si>
    <t xml:space="preserve">ΑΜΦΙΣΒΗΤΟΥΜΕΝΟΙ ΧΩΡΟΙ ΣΤΗΝ ΠΟΛΗ. ΧΩΡΙΚΕΣ ΠΡΟΣΕΓΓΙΣΕΙΣ ΤΟΥ ΠΟΛΙΤΙΣΜΟΥ</t>
  </si>
  <si>
    <t xml:space="preserve">ΣΥΛΛΟΓΙKO. ΕΡΓΑΣΤΗΡΙΟ ΣΥΝΑΝΤΗΣΕΙΣ ΚΑΙ ΣΥΓΚΡΟΥΣΕΙΣ ΣΤΗΝ ΠΟΛΗ</t>
  </si>
  <si>
    <t xml:space="preserve">URBAN CONFLICTS</t>
  </si>
  <si>
    <t xml:space="preserve">ROGER CHARTIER-DOMINICK LA CAPRA-HAYDEN WHITE</t>
  </si>
  <si>
    <t xml:space="preserve">ΔΙΑΝΟΗΤΙΚΗ ΙΣΤΟΡΙΑ. ΟΨΕΙΣ ΜΙΑΣ ΣΥΓΧΡΟΝΗΣ ΣΥΖΗΤΗΣΗΣ</t>
  </si>
  <si>
    <t xml:space="preserve">ΕΤΑΙΡΕΙΑ ΜΕΛΕΤΗΣ ΝΕΟΥ ΕΛΛΗΝΙΣΜΟΥ. ΠΕΡΙΟΔΙΚΟ ΜΝΗΜΩΝ</t>
  </si>
  <si>
    <t xml:space="preserve">ΕΛΛΗΝΙΚΗ ΕΠΙΘΕΩΡΗΣΗ ΠΟΛΙΤΙΚΗΣ ΕΠΙΣΤΗΜΗΣ ΤΧ. 30 ΝΟΕΜΒΡΙΟΣ 2007</t>
  </si>
  <si>
    <t xml:space="preserve">ΜΑΡΙΑ ΠΑΠΑΠΑΥΛΟΥ</t>
  </si>
  <si>
    <t xml:space="preserve">Η ΕΜΠΕΙΡΙΑ ΤΗΣ ΠΛΑΤΕΙΑΣ ΣΥΝΤΑΓΜΑΤΟΣ. ΜΟΥΣΙΚΗ, ΣΥΝΑΙΣΘΗΜΑΤΑ ΚΑΙ ΝΕΑ ΚΟΙΝΩΝΙΚΑ ΚΙΝΗΜΑΤΑ</t>
  </si>
  <si>
    <t xml:space="preserve">ΘΑΝΑΣΗΣ ΚΟΥΡΑΒΕΛΟΣ (ΕΠΙΜ.)</t>
  </si>
  <si>
    <t xml:space="preserve">ΚΟΙΝΩΝΙΕΣ ΜΟΙΡΑΣΜΑΤΟΣ. ΟΙ ΣΥΓΧΡΟΝΟΙ ΑΠΛΟΙ ΤΡΟΦΟΣΥΛΛΕΚΤΕΣ</t>
  </si>
  <si>
    <t xml:space="preserve">ΠΟΛΙΤΕΙΑΚΕΣ ΕΚΔΟΣΕΙΣ</t>
  </si>
  <si>
    <t xml:space="preserve">8-ΣΩΤ-1</t>
  </si>
  <si>
    <t xml:space="preserve">ΔΗΜΗΤΡΗΣ ΣΩΤΗΡΟΠΟΥΛΟΣ (ΕΠΙΜ.)</t>
  </si>
  <si>
    <t xml:space="preserve">ΓΛΩΣΣΟΛΟΓΙΑ ΚΑΙ ΑΝΘΡΩΠΙΣΜΟΣ</t>
  </si>
  <si>
    <t xml:space="preserve">ΣΜΥΡΝΙΩΤΑΚΗΣ</t>
  </si>
  <si>
    <t xml:space="preserve">8-ΤΑΚ-1</t>
  </si>
  <si>
    <t xml:space="preserve">ΒΑΣΙΛΗΣ ΤΑΚΤΙΚΟΣ</t>
  </si>
  <si>
    <t xml:space="preserve">ΘΕΣΜΟΙ &amp; ΕΦΑΡΜΟΓΕΣ ΚΟΙΝΩΝΙΚΗΣ ΟΙΚΟΝΟΜΙΑΣ</t>
  </si>
  <si>
    <t xml:space="preserve">ΠΑΡΑΤΗΡΗΤΗΡΙΟ</t>
  </si>
  <si>
    <t xml:space="preserve">8-ΤΑΤ-1</t>
  </si>
  <si>
    <t xml:space="preserve">ΝΙΚΟΛΑΟΣ Χ. ΤΑΤΣΗΣ</t>
  </si>
  <si>
    <t xml:space="preserve">ΝΕΩΤΕΡΙΚΟΤΗΤΑ ΚΑΙ ΚΟΙΝΩΝΙΚΗ ΑΛΛΑΓΗ. ΚΟΙΝΩΝΙΟΛΟΓΙΚΕΣ ΠΡΟΣΕΓΓΙΣΕΙΣ</t>
  </si>
  <si>
    <t xml:space="preserve">8-ΤΕΠ-1</t>
  </si>
  <si>
    <t xml:space="preserve">Η ΤΑΥΤΟΤΗΤΑ, ΤΑ ΙΔΙΑΙΤΕΡΑ ΧΑΡΑΚΤΗΡΙΣΤΙΚΑ ΚΑΙ ΟΙ ΑΝΑΓΚΕΣ ΤΗΣ ΝΕΟΛΑΙΑΣ ΣΤΟ ΝΟΜΟ ΘΕΣΣΑΛΟΝΙΚΗΣ</t>
  </si>
  <si>
    <t xml:space="preserve">8-ΤΣΑ-1</t>
  </si>
  <si>
    <t xml:space="preserve">Δ.Θ. ΤΣΑΤΣΟΣ</t>
  </si>
  <si>
    <t xml:space="preserve">ΕΙΣΗΓΗΣΕΙΣ ΣΥΝΤΑΓΜΑΤΙΚΟΥ ΔΙΚΑΙΟΥ</t>
  </si>
  <si>
    <t xml:space="preserve">8-ΤΣΙ-1</t>
  </si>
  <si>
    <t xml:space="preserve">ΦΙΛΙΠΠΟΣ Χ. ΤΣΟΜΠΟΓΛΟΥ</t>
  </si>
  <si>
    <t xml:space="preserve">ΣΥΝΕΡΓΑΣΙΕΣ ΒΙΒΛΙΟΘΗΚΩΝ. ΜΙΑ ΣΥΣΤΗΜΙΚΗ ΠΡΟΣΕΓΓΙΣΗ</t>
  </si>
  <si>
    <t xml:space="preserve">8-ΤΣΟ-1</t>
  </si>
  <si>
    <t xml:space="preserve">ΚΩΝΣΤΑΝΤΙΝΟΣ ΤΟΥΚΑΛΑΣ</t>
  </si>
  <si>
    <t xml:space="preserve">ΕΛΛΑΔΑ ΤΗΣ ΛΗΘΗΣ ΚΑΙ ΤΗΣ Α ΛΗΘΕΙΑΣ</t>
  </si>
  <si>
    <t xml:space="preserve">8-ΦΙΛ-1</t>
  </si>
  <si>
    <t xml:space="preserve">ΚΟΙΝΩΝΙΟΛΟΓΙΚΕΣ ΠΡΟΣΕΓΓΙΣΕΙΣ</t>
  </si>
  <si>
    <t xml:space="preserve">8-ΦΟΥ-1</t>
  </si>
  <si>
    <t xml:space="preserve">ΜΙΣΕΛ ΦΟΥΚΩ</t>
  </si>
  <si>
    <t xml:space="preserve">Η ΙΣΤΟΡΙΑ ΤΗΣ ΤΡΕΛΑΣ</t>
  </si>
  <si>
    <t xml:space="preserve">8-ΦΡΑ-1</t>
  </si>
  <si>
    <t xml:space="preserve">ΜΙΚ ΦΑΡΡΕΝ</t>
  </si>
  <si>
    <t xml:space="preserve">ΤΟ ΜΑΥΡΟ ΔΕΡΜΑΤΙΝΟ ΜΠΟΥΦΑΝ</t>
  </si>
  <si>
    <t xml:space="preserve">ΣΤΥΓΑ</t>
  </si>
  <si>
    <t xml:space="preserve">8-ΦΡΗ-1</t>
  </si>
  <si>
    <t xml:space="preserve">ΤΣΑΡΛΣ ΦΡΙΜΑΝ</t>
  </si>
  <si>
    <t xml:space="preserve">ΤΟ ΕΛΛΗΝΙΚΟ ΕΠΙΤΕΥΓΜΑ. Η ΘΕΜΕΛΙΩΣΗ ΤΟΥ ΔΥΤΙΚΟΥ ΚΟΣΜΟΥ</t>
  </si>
  <si>
    <t xml:space="preserve">8-ΧΑΙ-1</t>
  </si>
  <si>
    <t xml:space="preserve">ΜΙΧΑΕΛ ΧΑΙΝΡΙΧ</t>
  </si>
  <si>
    <t xml:space="preserve">ΤΟ ΚΕΦΑΛΑΙΟ ΤΟΥ ΜΑΡΞ</t>
  </si>
  <si>
    <t xml:space="preserve">8-ROS-1</t>
  </si>
  <si>
    <t xml:space="preserve">HARTMUT ROSA</t>
  </si>
  <si>
    <t xml:space="preserve">ΕΠΙΤΑΧΥΝΣΗ ΚΑΙ ΑΛΛΟΤΡΟΙΩΣΗ</t>
  </si>
  <si>
    <t xml:space="preserve">9-BMA-1</t>
  </si>
  <si>
    <t xml:space="preserve">BRITISH MEDICAL ASSOCIATION</t>
  </si>
  <si>
    <t xml:space="preserve">ΤΟ ΓΕΝΕΤΙΚΟ ΜΑΣ ΜΕΛΛΟΝ</t>
  </si>
  <si>
    <t xml:space="preserve">ΣΥΝΑΛΜΑ</t>
  </si>
  <si>
    <t xml:space="preserve">9-DAW-1</t>
  </si>
  <si>
    <t xml:space="preserve">RICHARD DAWKINS</t>
  </si>
  <si>
    <t xml:space="preserve">ΤΟ ΜΕΓΑΛΥΤΕΡΟ ΘΕΑΜΑ ΣΤΗ ΓΗ. Η ΑΠΟΔΕΙΞΗ ΓΙΑ ΤΗΝ ΕΞΕΛΙΞΗ</t>
  </si>
  <si>
    <t xml:space="preserve">9-FAR-2</t>
  </si>
  <si>
    <t xml:space="preserve">CORPORATE WATCH REPORT 2008</t>
  </si>
  <si>
    <t xml:space="preserve">ΤΕΧΝΟ-ΕΜΜΟΝΕΣ. ΕΝΑΣ ΚΡΙΤΙΚΟΣ ΟΔΗΓΟΣ ΣΕ ΤΕΧΝΟΛΟΓΙΕΣ ΑΠΕΝΑΝΤΙ ΣΤΗΝ ΚΛΙΜΑΤΙΚΗ ΑΛΛΑΓΗ</t>
  </si>
  <si>
    <t xml:space="preserve">ΣΥΛΛΟΓΙΚΟΤΗΤΑ FARMA</t>
  </si>
  <si>
    <t xml:space="preserve">9-FEY-1</t>
  </si>
  <si>
    <t xml:space="preserve">PAUL FEYERABEND</t>
  </si>
  <si>
    <t xml:space="preserve">ΠΩΣ ΝΑ ΥΠΕΡΑΣΠΙΣΤΟΥΜΕ ΤΗΝ ΚΟΙΝΩΝΙΑ ΕΝΑΝΤΙΑ ΣΤΗΝ ΕΠΙΣΤΗΜΗ</t>
  </si>
  <si>
    <t xml:space="preserve">9-FLO-1</t>
  </si>
  <si>
    <t xml:space="preserve">LUCIANO FLORIDI</t>
  </si>
  <si>
    <t xml:space="preserve">ΕΙΣΑΓΩΓΗ ΣΤΗ ΦΙΛΟΣΟΦΙΑ ΤΗΣ ΠΛΗΡΟΦΟΡΙΚΗΣ</t>
  </si>
  <si>
    <t xml:space="preserve">9-FOU-1</t>
  </si>
  <si>
    <t xml:space="preserve">JEAN FOURASTIE</t>
  </si>
  <si>
    <t xml:space="preserve">Η ΜΕΓΑΛΗ ΕΛΠΙΔΑ ΤΟΥ ΕΙΚΟΣΤΟΥ ΑΙΩΝΑ</t>
  </si>
  <si>
    <t xml:space="preserve">9-FRI-1</t>
  </si>
  <si>
    <t xml:space="preserve">FRITJOF CAPRA</t>
  </si>
  <si>
    <t xml:space="preserve">ΤΟ ΤΑΟ ΚΑΙ Η ΦΥΣΙΚΗ</t>
  </si>
  <si>
    <t xml:space="preserve">9-JON-1</t>
  </si>
  <si>
    <t xml:space="preserve">MARIE D. JONES</t>
  </si>
  <si>
    <t xml:space="preserve">PSIENCE. ΠΩΣ Η ΚΒΑΝΤΙΚΗ ΚΑΙ Η ΝΕΑ ΕΠΙΣΤΗΜΗ ΕΡΜΗΝΕΥΟΥΝ ΤΑ ΑΝΕΞΗΓΗΤΑ ΦΑΙΝΟΜΕΝΑ</t>
  </si>
  <si>
    <t xml:space="preserve">9-MAR-1</t>
  </si>
  <si>
    <t xml:space="preserve">EMILY MARTIN</t>
  </si>
  <si>
    <t xml:space="preserve">ΠΡΟΣ ΜΙΑ ΑΝΘΡΩΠΟΛΟΓΙΑ ΤΗΣ ΑΝΟΣΟΛΟΓΙΑΣ-ΤΟ ΣΩΜΑ ΩΣ ΕΘΝΟΣ-ΚΡΑΤΟΣ</t>
  </si>
  <si>
    <t xml:space="preserve">ΟΜΑΔΑ ΒΙΒΛΙΟΘΗΚΗΣ ΚΑΤΑΛΗΨΗΣ ΚΤΗΜΑΤΟΣ ΠΡΑΠΟΠΟΥΛΟΥ</t>
  </si>
  <si>
    <t xml:space="preserve">9-NEU-1</t>
  </si>
  <si>
    <t xml:space="preserve">O. NEUGEBAUER</t>
  </si>
  <si>
    <t xml:space="preserve">ΟΙ ΘΕΤΙΚΕΣ ΕΠΙΣΤΗΜΕΣ ΣΤΗΝ ΑΡΧΑΙΟΤΗΤΑ</t>
  </si>
  <si>
    <t xml:space="preserve">ΜΟΡΦΩΤΙΚΟ ΙΔΡΥΜΑ ΕΘΝΙΚΗΣ ΤΡΑΠΕΖΗΣ</t>
  </si>
  <si>
    <t xml:space="preserve">9-WAT-1</t>
  </si>
  <si>
    <t xml:space="preserve">JAMES WATSON</t>
  </si>
  <si>
    <t xml:space="preserve">Η ΔΙΠΛΗ ΕΛΙΚΑ</t>
  </si>
  <si>
    <t xml:space="preserve">9-WIL-1</t>
  </si>
  <si>
    <t xml:space="preserve">DES WILSON-EDGAR MORIN</t>
  </si>
  <si>
    <t xml:space="preserve">ΣΤΑΘΜΙΖΟΝΤΑΣ ΤΑ ΟΡΙΑ ΤΗΣ ΕΠΙΣΤΗΜΗΣ- Η ΕΥΘΥΝΗ ΤΟΥ ΕΡΕΥΝΗΤΗ. ΠΑΛΙΑ ΚΑΙ ΝΕΑ ΔΙΑ-ΕΠΙΣΤΗΜΟΝΙΚΟΤΗΤΑ</t>
  </si>
  <si>
    <t xml:space="preserve">ΦΥΣΗ ΚΑΙ ΚΟΙΝΩΝΙΑ-ΓΕΝΙΚΗ ΓΡΑΜΜΑΤΕΙΑ ΝΕΑΣ ΓΕΝΙΑΣ</t>
  </si>
  <si>
    <t xml:space="preserve">9-ΑΛΕ-1</t>
  </si>
  <si>
    <t xml:space="preserve">ΑΠΑΡΑΙΤΗΤΕΣ ΓΝΩΣΕΙΣ. Ο ΠΛΑΝΗΤΗΣ ΓΗ</t>
  </si>
  <si>
    <t xml:space="preserve">ΝΕΕΣ ΕΚΔΟΣΕΙΣ</t>
  </si>
  <si>
    <t xml:space="preserve">ΑΠΑΡΑΙΤΗΤΕΣ ΓΝΩΣΕΙΣ. ΥΛΗ-ΚΙΝΗΣΗ</t>
  </si>
  <si>
    <t xml:space="preserve">9-ΒΙΟ-1</t>
  </si>
  <si>
    <t xml:space="preserve">ΑΥΤΟΝΟΜΟ ΣΤΕΚΙ</t>
  </si>
  <si>
    <t xml:space="preserve">ΒΙΟΣ ΑbioΤΟΣ</t>
  </si>
  <si>
    <t xml:space="preserve">9-ΓΙΟ-1</t>
  </si>
  <si>
    <t xml:space="preserve">ΡΟΜΠΕΡΤ ΓΙΟΥΝΓΚ</t>
  </si>
  <si>
    <t xml:space="preserve">ΑΠΟ ΧΙΛΙΟΥΣ ΗΛΙΟΥΣ ΦΩΤΕΙΝΟΤΕΡΟ. ΤΟ ΠΕΠΡΩΜΕΝΟ ΤΩΝ ΑΤΟΜΙΚΩΝ ΕΡΕΥΝΗΤΩΝ</t>
  </si>
  <si>
    <t xml:space="preserve">9-ΓΡΑ-1</t>
  </si>
  <si>
    <t xml:space="preserve">ΓΙΩΡΓΟΣ ΓΡΑΜΜΑΤΙΚΑΚΗΣ</t>
  </si>
  <si>
    <t xml:space="preserve">Η ΚΟΜΗ ΤΗΣ ΒΕΡΕΝΙΚΗΣ</t>
  </si>
  <si>
    <t xml:space="preserve">ΠΑΝΕΠΙΣΤΗΜΙΑΚΕΣ ΕΚΔΟΣΕΙΣ ΚΡΗΤΗΣ</t>
  </si>
  <si>
    <t xml:space="preserve">9-ΕΙΝ-1</t>
  </si>
  <si>
    <t xml:space="preserve">Η ΘΕΜΕΛΙΩΣΗ ΤΗΣ ΓΕΝΙΚΗΣ ΘΕΩΡΙΑΣ ΤΗΣ ΣΧΕΤΙΚΟΤΗΤΑΣ</t>
  </si>
  <si>
    <t xml:space="preserve">9-ΚΑΛ-1</t>
  </si>
  <si>
    <t xml:space="preserve">ΒΑΣΙΛΗΣ ΚΑΛΦΑΣ</t>
  </si>
  <si>
    <t xml:space="preserve">ΕΠΙΣΤΗΜΟΝΙΚΗ ΠΡΟΟΔΟΣ ΚΑΙ ΟΡΘΟΛΟΓΙΚΟΤΗΤΑ</t>
  </si>
  <si>
    <t xml:space="preserve">9-ΚΥΡ-1</t>
  </si>
  <si>
    <t xml:space="preserve">ΔΗΜΗΤΡΗΣ ΚΥΡΤΑΤΑΣ-ΧΛΟΗ ΜΠΑΛΛΑ (ΕΠΙΜ.)</t>
  </si>
  <si>
    <t xml:space="preserve">Η ΜΕΤΑΔΟΣΗ ΤΗΣ ΓΝΩΣΗΣ ΣΤΗΝ ΑΡΧΑΙΟΤΗΤΑ</t>
  </si>
  <si>
    <t xml:space="preserve">9-ΠΑΡ-1</t>
  </si>
  <si>
    <t xml:space="preserve">ΓΙΩΡΓΟΣ ΠΑΡΩΤΙΔΗΣ</t>
  </si>
  <si>
    <t xml:space="preserve">ΚΟΙΝΩΝΙΑ ΚΑΙ ΕΠΙΣΤΗΜΗ. ΕΠΙΣΤΙΜΗ ΚΑΙ ΒΙΒΛΙΟΘΗΚΕΣ</t>
  </si>
  <si>
    <t xml:space="preserve">ΠΛΗΡΟΦΟΡΗΣΗ ΚΑΙ ΚΟΙΝΩΝΙΑ. ΜΙΑ ΜΕΛΕΤΗ ΤΩΝ ΠΛΗΡΟΦΟΡΙΑΚΩΝ ΑΝΑΓΚΩΝ ΤΩΝ ΚΟΙΝΩΝΙΚΩΝ ΑΝΘΡΩΠΩΝ</t>
  </si>
  <si>
    <t xml:space="preserve">9-ΡΟΚ-1</t>
  </si>
  <si>
    <t xml:space="preserve">ΟΛΟΚΛΗΡΩΜΕΝΕΣ ΠΛΗΡΟΦΟΡΙΕΣ ΓΗΣ. ΘΕΜΕΛΙΟ ΓΙΑ ΑΝΑΠΤΥΞΗ ΤΟΜΟΣ Β'. ΣΥΝΕΔΡΙΟ 26-29 ΝΟΕΜΒΡΙΟΥ 1984 ΠΡΑΚΤΙΚΑ</t>
  </si>
  <si>
    <t xml:space="preserve">ΤΕΧΝΟΛΟΓΙΑ, ΠΟΛΙΤΙΣΜΟΣ ΚΑΙ ΑΠΟΚΕΝΤΡΩΣΗ</t>
  </si>
  <si>
    <t xml:space="preserve">ΜΕΤΣΟΒΙΟ ΚΕΝΤΡΟ ΔΙΕΠΙΣΤΗΜΟΝΙΚΗΣ ΕΡΕΥΝΑΣ. ΜΕ.Κ.ΔΕ ΤΟΥ ΕΜΠ</t>
  </si>
  <si>
    <t xml:space="preserve">ΣΥΥΛΟΓΙΚΟ</t>
  </si>
  <si>
    <t xml:space="preserve">ΟΛΟΚΛΗΡΩΜΕΝΕΣ ΠΛΗΡΟΦΟΡΙΕΣ ΓΗΣ. ΘΕΜΕΛΙΟ ΓΙΑ ΑΝΑΠΤΥΞΗ ΤΟΜΟΣ Α'. ΣΥΝΕΔΡΙΟ 26-29 ΝΟΕΜΒΡΙΟΥ 1984 ΠΡΑΚΤΙΚΑ</t>
  </si>
  <si>
    <t xml:space="preserve">10-FON-1</t>
  </si>
  <si>
    <t xml:space="preserve">DAVID FONTANA</t>
  </si>
  <si>
    <t xml:space="preserve">ΨΥΧΟΛΟΓΙΑ, ΘΡΗΣΚΕΙΑ, ΠΝΕΥΜΑΤΙΚΟΤΗΤΑ</t>
  </si>
  <si>
    <t xml:space="preserve">10-FRE-1</t>
  </si>
  <si>
    <t xml:space="preserve">SIGMUND FREUD</t>
  </si>
  <si>
    <t xml:space="preserve">ΤΟ ΜΟΤΙΒΟ ΤΗΣ ΕΚΛΟΓΗΣ ΤΩΝ ΜΙΚΡΩΝ ΚΟΥΤΙΩΝ</t>
  </si>
  <si>
    <t xml:space="preserve">ΨΥΧΟΛΟΓΙΑ ΤΩΝ ΜΑΖΩΝ ΚΑΙ ΑΝΑΛΥΣΗ ΤΟΥ ΕΓΩ</t>
  </si>
  <si>
    <t xml:space="preserve">ΤΟ ΕΓΩ ΚΑΙ ΤΟ ΑΥΤΌ</t>
  </si>
  <si>
    <t xml:space="preserve">ΤΡΕΙΣ ΜΕΛΕΤΕΣ ΓΙΑ ΤΗ ΣΕΞΟΥΑΛΙΚΟΤΗΤΑ</t>
  </si>
  <si>
    <t xml:space="preserve">10-HER-1</t>
  </si>
  <si>
    <t xml:space="preserve">MARTIN HERBERT</t>
  </si>
  <si>
    <t xml:space="preserve">ΨΥΧΟΛΟΓΙΚΑ ΠΡΟΒΛΗΜΑΤΑ ΠΑΙΔΙΚΗΣ ΗΛΙΚΙΑΣ. ΕΦΑΡΜΟΣΜΕΝΗ ΨΥΧΟΛΟΓΙΑ 1Α &amp; 1Β</t>
  </si>
  <si>
    <t xml:space="preserve">10-PFI-1</t>
  </si>
  <si>
    <t xml:space="preserve">OSKAR PFISTER</t>
  </si>
  <si>
    <t xml:space="preserve">ΨΥΧΑΝΑΛΥΣΗ ΚΑΙ ΠΑΙΔΑΓΩΓΙΚΗ</t>
  </si>
  <si>
    <t xml:space="preserve">ΠΑΓΑΣΕ</t>
  </si>
  <si>
    <t xml:space="preserve">10-ROT-1</t>
  </si>
  <si>
    <t xml:space="preserve">ΨΥΧΙΚΗ ΑΣΘΕΝΕΙΑ, ΕΥΓΟΝΙΚΗ ΚΑΙ ΣΩΜΑΤΙΚΕΣ ΘΕΡΑΠΕΙΕΣ</t>
  </si>
  <si>
    <t xml:space="preserve">Ο ΕΤΕΡΟΚΑΘΟΡΙΣΜΟΣ ΤΟΥ ΥΠΟΚΕΙΜΕΝΟΥ ΑΠΟ ΤΙΣ ΕΠΙΣΤΗΜΕΣ ΤΗΣ ΥΓΕΙΑΣ</t>
  </si>
  <si>
    <t xml:space="preserve">10-STA-1</t>
  </si>
  <si>
    <t xml:space="preserve">PETER STAFFORD (ΕΠΙΜ.)</t>
  </si>
  <si>
    <t xml:space="preserve">ΕΓΚΥΚΛΟΠΑΙΔΕΙΑ ΤΩΝ ΨΥΧΕΔΕΛΙΚΩΝ</t>
  </si>
  <si>
    <t xml:space="preserve">10-SZA-1</t>
  </si>
  <si>
    <t xml:space="preserve">T.S. SZASZ-R.D. LAING</t>
  </si>
  <si>
    <t xml:space="preserve">ΔΥΟ ΔΟΚΙΜΙΑ ΓΙΑ ΤΗΝ ΨΥΧΙΑΤΡΙΚΗ ΚΑΤΑΠΙΕΣΗ</t>
  </si>
  <si>
    <t xml:space="preserve">10-ΑΛΗ-1</t>
  </si>
  <si>
    <t xml:space="preserve">ΑΛΗΤΗΕΙΑ. ΠΕΡΙΟΔΙΚΟ ΨΥΧΑΝΑΛΥΣΗΣ, ΦΙΛΟΣΟΦΙΑΣ &amp; ΤΕΧΝΗΣ. ΑΝΟΙΞΗ 2011</t>
  </si>
  <si>
    <t xml:space="preserve">10-ΑΥΤ-1</t>
  </si>
  <si>
    <t xml:space="preserve">Η ΨΥΧΙΚΗ ΥΓΕΙΑ ΣΕ ΣΥΝΘΗΚΕΣ ΚΡΙΣΗΣ</t>
  </si>
  <si>
    <t xml:space="preserve">10-ΒΑΙ-1</t>
  </si>
  <si>
    <t xml:space="preserve">ΒΙΛΧΕΛΜ ΡΑΪΧ</t>
  </si>
  <si>
    <t xml:space="preserve">Η ΜΑΖΙΚΗ ΨΥΧΟΛΟΓΙΑ ΤΟΥ ΦΑΣΙΣΜΟΥ ΤΟΜ . Α'</t>
  </si>
  <si>
    <t xml:space="preserve">10-ΒΑΣ-1</t>
  </si>
  <si>
    <t xml:space="preserve">ΠΑΝΤΕΛΗΣ ΒΑΣΜΑΤΖΙΔΗΣ</t>
  </si>
  <si>
    <t xml:space="preserve">ΕΡΜΗΝΕΙΑ ΤΩΝ ΟΝΕΙΡΩΝ.</t>
  </si>
  <si>
    <t xml:space="preserve">10-ΒΟΣ-1</t>
  </si>
  <si>
    <t xml:space="preserve">ΣΤΕΛΛΑ ΒΟΣΝΙΑΔΟΥ (ΕΠΙΜ.)</t>
  </si>
  <si>
    <t xml:space="preserve">ΚΕΙΜΕΝΑ ΕΞΕΛΙΚΤΙΚΗΣ ΨΥΧΟΛΟΓΙΑΣ. ΤΟΜΟΣ Β'</t>
  </si>
  <si>
    <t xml:space="preserve">GUTENBEERG</t>
  </si>
  <si>
    <t xml:space="preserve">10-ΓΑΛ-1</t>
  </si>
  <si>
    <t xml:space="preserve">ΓΙΑΝΝΗΣ ΓΑΛΛΑΝΟΣ</t>
  </si>
  <si>
    <t xml:space="preserve">Η ΔΙΧΑΣΜΕΝΗ ΣΥΝΕΙΔΗΣΗ</t>
  </si>
  <si>
    <t xml:space="preserve">10-ΓΙΟ-1</t>
  </si>
  <si>
    <t xml:space="preserve">ΚΑΡΛ ΓΙΟΥΝΓΚ</t>
  </si>
  <si>
    <t xml:space="preserve">Η ΟΛΟΚΛΗΡΩΣΗ ΤΗΣ ΠΡΟΣΩΠΙΚΟΤΗΤΑΣ</t>
  </si>
  <si>
    <t xml:space="preserve">ΑΝΤΙΝΕΑ</t>
  </si>
  <si>
    <t xml:space="preserve">ΑΝΑΛΥΤΙΚΗ ΨΥΧΟΛΟΓΙΑ</t>
  </si>
  <si>
    <t xml:space="preserve">10-ΚΑΝ-1</t>
  </si>
  <si>
    <t xml:space="preserve">ΔΗΜΗΤΡΗΣ ΚΑΝΔΥΛΗΣ</t>
  </si>
  <si>
    <t xml:space="preserve">Ο ΓΥΡΙΣΜΟΣ. ΑΠΟ ΤΟ ΑΣΥΛΟ ΤΗΣ ΛΕΡΟΥ ΣΤΗΝ ΚΟΙΝΩΝΙΑ ΤΗΣ ΛΑΡΙΣΑΣ</t>
  </si>
  <si>
    <t xml:space="preserve">ΩΡΕΣ</t>
  </si>
  <si>
    <t xml:space="preserve">10-ΚΕΥ-1</t>
  </si>
  <si>
    <t xml:space="preserve">ΕΝΤΓΚΑΡ ΚΕΫΣΗ</t>
  </si>
  <si>
    <t xml:space="preserve">ΚΕΫΣΗ: ΤΟ ΚΛΕΙΔΙ ΤΗΣ ΑΠΟΚΑΛΥΨΗΣ</t>
  </si>
  <si>
    <t xml:space="preserve">SPARTAN/ΒΟΥΛΟΥΚΟΥ</t>
  </si>
  <si>
    <t xml:space="preserve">10-ΚΟΕ-1</t>
  </si>
  <si>
    <t xml:space="preserve">ΑΡΘΟΥΡ ΚΑΙΣΤΛΕΡ</t>
  </si>
  <si>
    <t xml:space="preserve">ΟΙ ΡΙΖΕΣ ΤΗΣ ΣΥΜΠΤΩΣΗΣ</t>
  </si>
  <si>
    <t xml:space="preserve">ΧΑΤΖΗΝΙΚΟΛΗ</t>
  </si>
  <si>
    <t xml:space="preserve">10-ΚΟΥ-1</t>
  </si>
  <si>
    <t xml:space="preserve">ΓΙΑΝΝΗΣ ΚΟΥΓΙΟΥΜΤΖΑΚΗΣ (ΕΠΙΜ.)</t>
  </si>
  <si>
    <t xml:space="preserve">ΠΡΟΟΔΟΣ ΣΤΗΝ ΑΝΑΠΤΥΞΙΑΚΗ ΨΥΧΟΛΟΓΙΑ ΤΩΝ ΠΡΩΤΩΝ ΧΡΟΝΩΝ</t>
  </si>
  <si>
    <t xml:space="preserve">10-ΛΕΚ-1</t>
  </si>
  <si>
    <t xml:space="preserve">ΒΑΣΙΑ ΛΕΚΚΑ</t>
  </si>
  <si>
    <t xml:space="preserve">ΙΣΤΟΡΙΑ ΚΑΙ ΘΕΩΡΙΑ ΤΗΣ ΨΥΧΙΑΤΡΙΚΗΣ</t>
  </si>
  <si>
    <t xml:space="preserve">10-ΟΙΚ-1</t>
  </si>
  <si>
    <t xml:space="preserve">Γ.Δ. ΟΙΚΟΝΟΜΟΥ</t>
  </si>
  <si>
    <t xml:space="preserve">ΛΕΙΤΟΥΡΓΙΕΣ ΑΦΑΝΙΣΗΣ. ΨΥΧΑΝΑΛΥΤΙΚΗ ΘΕΩΡΗΣΗ ΤΗΣ ΑΛΛΟΤΡΙΩΣΗΣ</t>
  </si>
  <si>
    <t xml:space="preserve">ΨΥΧΑΝΑΛΥΤΙΚΗ ΒΙΒΛΙΟΘΗΚΗ</t>
  </si>
  <si>
    <t xml:space="preserve">10-ΟΟΥ-1</t>
  </si>
  <si>
    <t xml:space="preserve">ΝΤΕΪΒΙΝΤ ΟΟΥΕΝ</t>
  </si>
  <si>
    <t xml:space="preserve">ΑΣΘΕΝΕΙΣ ΗΓΕΤΕΣ ΣΤΗΝ ΕΞΟΥΣΙΑ</t>
  </si>
  <si>
    <t xml:space="preserve">10-ΠΑΠ-1</t>
  </si>
  <si>
    <t xml:space="preserve">ΣΤΑΜΟΣ ΠΑΠΑΣΤΑΜΟΣ</t>
  </si>
  <si>
    <t xml:space="preserve">ΕΙΣΑΓΩΓΗ ΣΤΗΝ ΚΟΙΝΩΝΙΚΗ ΨΥΧΟΛΟΓΙΑ ΤΟΜ. Β</t>
  </si>
  <si>
    <t xml:space="preserve">ΠΕΔΙΟ</t>
  </si>
  <si>
    <t xml:space="preserve">10-ΠΑΥ-1</t>
  </si>
  <si>
    <t xml:space="preserve">Ι. ΠΑΥΛΩΦ</t>
  </si>
  <si>
    <t xml:space="preserve">ΨΥΧΟΛΟΓΙΑ ΚΑΙ ΘΕΩΡΙΑ ΤΩΝ ΑΝΤΑΝΑΚΛΑΣΤΙΚΩΝ</t>
  </si>
  <si>
    <t xml:space="preserve">10-ΠΟΡ-1</t>
  </si>
  <si>
    <t xml:space="preserve">Κ.Δ. ΠΟΡΠΟΔΑΣ</t>
  </si>
  <si>
    <t xml:space="preserve">ΔΥΣΛΕΞΙΑ</t>
  </si>
  <si>
    <t xml:space="preserve">ΜΟΡΦΩΤΙΚΗ</t>
  </si>
  <si>
    <t xml:space="preserve">10-ΡΑΙ-1</t>
  </si>
  <si>
    <t xml:space="preserve">Η ΠΑΛΗ ΤΩΝ ΤΑΞΕΩΝ ΚΑΙ Η ΨΥΧΑΝΑΛΥΣΗ</t>
  </si>
  <si>
    <t xml:space="preserve">ΑΚΟΥ ΑΝΘΡΩΠΑΚΟΥ</t>
  </si>
  <si>
    <t xml:space="preserve">ΠΥΛΗ</t>
  </si>
  <si>
    <t xml:space="preserve">ΒΙΛΧΕΛΜ ΡΑΪΧ-Α.Σ. ΝΗΛ</t>
  </si>
  <si>
    <t xml:space="preserve">Η ΚΑΤΑΓΡΑΦΗ ΜΙΑΣ ΦΙΛΙΑΣ. ΑΛΛΗΛΟΓΡΑΦΙΑ ΒΙΛΧΕΛΜ ΡΑΪΧ ΚΑΙ Α.Σ. ΝΗΛ ΤΟΜΟΣ Α'</t>
  </si>
  <si>
    <t xml:space="preserve">ΑΠΟΣΠΕΡΕΙΤΗΣ</t>
  </si>
  <si>
    <t xml:space="preserve">Η ΛΕΙΤΟΥΡΓΙΑ ΤΟΥ ΟΡΓΑΣΜΟΥ</t>
  </si>
  <si>
    <t xml:space="preserve">ΔΙΔΥΜΟΙ</t>
  </si>
  <si>
    <t xml:space="preserve">ΤΟ ΞΕΠΕΡΑΣΜΑ ΤΟΥ ΟΙΔΙΠΟΔΕΙΟΥ ΣΥΜΠΛΕΓΜΑΤΟΣ</t>
  </si>
  <si>
    <t xml:space="preserve">ΟΙ ΡΙΖΕΣ ΤΗΣ ΣΕΞΟΥΑΛΙΚΗΣ ΚΑΤΑΠΙΕΣΗΣ</t>
  </si>
  <si>
    <t xml:space="preserve">ΒΙΛΧΕΛΜ ΡΑΙΧ</t>
  </si>
  <si>
    <t xml:space="preserve">Ο ΜΑΥΡΟΣ ΚΑΙ Ο ΚΟΚΚΙΝΟΣ ΦΑΣΙΣΜΟΣ</t>
  </si>
  <si>
    <t xml:space="preserve">10-ΣΥΛ-1</t>
  </si>
  <si>
    <t xml:space="preserve">ΘΑΝΑΣΗΣ ΚΑΡΑΒΑΤΟΣ-ΓΡΗΓΟΡΗΣ ΑΜΠΑΤΖΟΓΛΟΥ-ΕΛΕΝΗ ΧΡΙΣΤΟΠΟΥΛΟΥ- ΑΛΕΤΡΑ</t>
  </si>
  <si>
    <t xml:space="preserve">EUPHORICA PHANTASTICA.ΟΝΕΙΡΟ ΚΑΙ ΨΥΧΠΑΘΟΛΟΓΙΑ</t>
  </si>
  <si>
    <t xml:space="preserve">10-ΤΖΑ-1</t>
  </si>
  <si>
    <t xml:space="preserve">ΘΑΝΑΣΗΣ ΤΖΑΒΑΡΑΣ</t>
  </si>
  <si>
    <t xml:space="preserve">ΨΥΧΑΝΑΛΕΚΤΑ</t>
  </si>
  <si>
    <t xml:space="preserve">10-ΦΡΟ-1</t>
  </si>
  <si>
    <t xml:space="preserve">Η ΕΠΑΝΑΣΤΑΣΗ ΤΗΣ ΕΛΠΙΔΑΣ</t>
  </si>
  <si>
    <t xml:space="preserve">ΑΝΑΛΥΤΙΚΗ ΚΟΙΝΩΝΙΚΗ ΨΥΧΟΛΟΓΙΑ ΚΑΙ ΚΟΙΝΩΝΙΚΗ ΘΕΩΡΙΑ</t>
  </si>
  <si>
    <t xml:space="preserve">ΑΡΙΩΝ</t>
  </si>
  <si>
    <t xml:space="preserve">ΣΙΓΚΜΟΥΝΤ ΦΡΟΫΝΤ</t>
  </si>
  <si>
    <t xml:space="preserve">ΠΡΑΚΤΙΚΗ ΨΥΧΑΝΑΛΥΣΗ</t>
  </si>
  <si>
    <t xml:space="preserve">Ο ΠΟΛΙΤΙΣΜΟΣ ΠΗΓΗ ΔΥΣΤΥΧΙΑΣ</t>
  </si>
  <si>
    <t xml:space="preserve">ΖΙΓΚΜΟΥΝΤ ΦΡΟΫΝΤ</t>
  </si>
  <si>
    <t xml:space="preserve">Η ΖΩΗ ΜΟΥ ΚΑΙ Η ΨΥΧΑΝΑΛΥΣΗ</t>
  </si>
  <si>
    <t xml:space="preserve">ΠΕΙΡΑΜΑΤΙΚΗ ΕΚΔΟΣΗ</t>
  </si>
  <si>
    <t xml:space="preserve">ΤΟ ΜΕΓΑΛΕΙΟ ΚΑΙ ΟΙ ΠΕΡΙΟΡΙΣΜΟΙ ΣΤΗ ΣΚΕΨΗ ΤΟΥ ΦΡΟΫΝΤ</t>
  </si>
  <si>
    <t xml:space="preserve">11-APR-1</t>
  </si>
  <si>
    <t xml:space="preserve">ΦΕΣΤΙΒΑΛ ΥΠΕΡΗΦΑΝΕΙΑΣ ΑΘΗΝΑΣ-ATHENS PRIDE 2008</t>
  </si>
  <si>
    <t xml:space="preserve">Η ΙΣΤΟΡΙΑ ΤΟΥ ΛΕΣΒΙΑΚΟΥ, ΓΚΕΪ ΑΜΦΙ ΚΑΙ ΤΡΑΝΣ ΚΙΝΗΜΑΤΟΣ ΣΤΗΝ ΕΛΛΑΔΑ, ΜΙΑ ΠΡΩΤΗ ΜΑΤΙΑ</t>
  </si>
  <si>
    <t xml:space="preserve">11-BUT-1</t>
  </si>
  <si>
    <t xml:space="preserve">JUDITH BUTLER</t>
  </si>
  <si>
    <t xml:space="preserve">ΑΝΑΤΑΡΑΧΗ ΦΥΛΟΥ. Ο ΦΕΜΙΝΙΣΜΟΣ ΚΑΙ Η ΑΝΑΤΡΟΠΗ ΤΗΣ ΤΑΥΤΟΤΗΤΑΣ</t>
  </si>
  <si>
    <t xml:space="preserve">11-DAV-1</t>
  </si>
  <si>
    <t xml:space="preserve">ANGELA DAVIS</t>
  </si>
  <si>
    <t xml:space="preserve">ΓΥΝΑΙΚΕΣ, ΚΟΥΛΤΟΥΡΑ ΚΑΙ ΠΟΛΙΤΙΚΗ</t>
  </si>
  <si>
    <t xml:space="preserve">11-FED-1</t>
  </si>
  <si>
    <t xml:space="preserve">SILVIA FEDERICI</t>
  </si>
  <si>
    <t xml:space="preserve">Ο ΚΑΛΙΜΠΑΝ ΚΑΙ Η ΜΑΓΙΣΣΑ. ΓΥΝΑΙΚΕΣ, ΣΩΜΑ ΚΑΙ ΠΡΩΤΑΡΧΙΚΗ ΣΥΣΣΩΡΕΥΣΗ</t>
  </si>
  <si>
    <t xml:space="preserve">ΤΟ ΚΥΝΗΓΙ ΤΩΝ ΜΑΓΙΣΣΩΝ ΧΘΕΣ ΚΑΙ ΣΗΜΕΡΑ</t>
  </si>
  <si>
    <t xml:space="preserve">11-FIG-1</t>
  </si>
  <si>
    <t xml:space="preserve">FIGHT BACK!</t>
  </si>
  <si>
    <t xml:space="preserve">ΕΘΝΟΣ, ΦΥΛΟ ΚΑΙ ΓΥΝΑΙΚΕΙΑ ΚΙΝΗΜΑΤΑ ΣΤΗΝ ΕΛΛΑΔΑ, 1880-1949</t>
  </si>
  <si>
    <t xml:space="preserve">11-GOU-1</t>
  </si>
  <si>
    <t xml:space="preserve">ELISABETH GOULD DAVIS</t>
  </si>
  <si>
    <t xml:space="preserve">ΤΟ ΠΡΩΤΟ ΦΥΛΟ</t>
  </si>
  <si>
    <t xml:space="preserve">ΝΕΑ ΣΥΝΟΡΑ ΛΙΒΑΝΗΣ</t>
  </si>
  <si>
    <t xml:space="preserve">11-JAM-1</t>
  </si>
  <si>
    <t xml:space="preserve">SELMA JAMES/MARIAROSA DALLA COSTA</t>
  </si>
  <si>
    <t xml:space="preserve">Η ΔΥΝΑΜΗ ΤΩΝ ΓΥΝΑΙΚΩΝ ΚΑΙ Η ΚΟΙΝΩΝΙΚΗ ΑΝΑΤΡΟΠΗ</t>
  </si>
  <si>
    <t xml:space="preserve">NO WOMAN'S LAND</t>
  </si>
  <si>
    <t xml:space="preserve">11-OCA-1</t>
  </si>
  <si>
    <t xml:space="preserve">ABDULLAH OCALAN</t>
  </si>
  <si>
    <t xml:space="preserve">ΑΠΕΛΕΥΘΕΡΩΝΟΝΤΑΣ ΤΗ ΖΩΗ</t>
  </si>
  <si>
    <t xml:space="preserve">11-REA-1</t>
  </si>
  <si>
    <t xml:space="preserve">GRISELIDIS REAL</t>
  </si>
  <si>
    <t xml:space="preserve">ΤΟ ΚΑΡΝΕ ΜΙΑΣ ΕΤΑΙΡΑΣ</t>
  </si>
  <si>
    <t xml:space="preserve">11-SOL-1</t>
  </si>
  <si>
    <t xml:space="preserve">VALERIE SOLANAS</t>
  </si>
  <si>
    <t xml:space="preserve">ΚΑΤΑΚΑΘΙ: ΜΑΝΙΦΕΣΤΟ ΓΙΑ ΤΗΝ ΕΞΑΛΕΙΨΗ ΤΩΝ ΑΝΔΡΩΝ</t>
  </si>
  <si>
    <t xml:space="preserve">11-STA-1</t>
  </si>
  <si>
    <t xml:space="preserve">LADY STARDUST</t>
  </si>
  <si>
    <t xml:space="preserve">ΓΥΝΑΙΚΕΣ ΣΤΗΝ ΠΥΡΑ. ΤΟ ΚΥΝΗΓΙ ΜΑΓΙΣΣΩΝ ΣΤΗΝ ΕΥΡΩΠΗ. ΟΙ ΠΕΡΙΦΡΑΞΕΙΣ ΚΑΙ Η ΑΝΟΔΟΣ ΤΟΥ ΚΑΠΙΤΑΛΙΣΜΟΥ</t>
  </si>
  <si>
    <t xml:space="preserve">11-ΑΘΑ-1</t>
  </si>
  <si>
    <t xml:space="preserve">ΑΘΗΝΑ ΑΘΑΝΑΣΙΟΥ (ΕΠΙΜ.)</t>
  </si>
  <si>
    <t xml:space="preserve">ΦΕΜΙΝΙΣΤΙΚΗ ΘΕΩΡΙΑ ΚΑΙ ΠΟΛΙΤΙΣΜΙΚΗ ΚΡΙΤΙΚΗ</t>
  </si>
  <si>
    <t xml:space="preserve">11-ΑΝΟ-1</t>
  </si>
  <si>
    <t xml:space="preserve">STEPANYANTSP</t>
  </si>
  <si>
    <t xml:space="preserve">ΑΝΔΡΙΚΕΣ ΑΜΥΝΕΣ. ΑΣΚΗΣΕΙΣ ΕΤΕΡΟΤΗΤΑΣ: ΔΟΚΙΜΗ 1η</t>
  </si>
  <si>
    <t xml:space="preserve">11-ΑΡΣ-1</t>
  </si>
  <si>
    <t xml:space="preserve">ΓΙΑ ΤΗΝ ΑΡΣΗ ΤΩΝ ΠΡΟΝΟΜΙΩΝ</t>
  </si>
  <si>
    <t xml:space="preserve">FEMINISTISCHE ANTIFA.ΣΤΙΓΜΕΣ ΡΙΖΟΣΠΑΣΤΙΚΟΥ ΦΕΜΙΝΙΣΤΙΚΟΥ ΑΝΤΙΦΑΣΙΣΜΟΥ ΑΠΟ ΤΗ ΓΕΡΜΑΝΙΑ ΤΩΝ '80s ΚΑΙ '90s</t>
  </si>
  <si>
    <t xml:space="preserve">11-ΓΙΟ-1</t>
  </si>
  <si>
    <t xml:space="preserve">ΠΕΜΠΕΝΑΖ ΓΙΟΡΚΟΥΝ</t>
  </si>
  <si>
    <t xml:space="preserve">ΤΟ ΓΥΝΑΙΚΕΙΟ ΖΗΤΗΜΑ ΚΑΙ ΟΙ ΔΥΣΚΟΛΙΕΣ ΤΟΥ ΦΕΜΙΝΙΣΤΙΚΟΥ ΚΙΝΗΜΑΤΟΣ ΣΤΗΝ ΤΟΥΡΚΙΑ</t>
  </si>
  <si>
    <t xml:space="preserve">ΕΠΑΝΑΣΤΑΤΕΣ ΜΑΡΞΙΣΤΕΣ</t>
  </si>
  <si>
    <t xml:space="preserve">11-ΓΚΟ-1</t>
  </si>
  <si>
    <t xml:space="preserve">ΕΛΕΥΘΕΡΙΑ ΓΚΟΒΑ (ΕΠΙΜ)</t>
  </si>
  <si>
    <t xml:space="preserve">Η ΠΤΩΣΗ ΤΩΝ ΦΥΛ(Λ)ΩΝ. ΚΕΙΜΕΝΑ ΠΡΟΤΑΣΕΙΣ ΓΙΑ ΤΟΝ ΣΕΞΙΣΜΟ ΚΑΙ ΤΗ ΒΙΑ</t>
  </si>
  <si>
    <t xml:space="preserve">11-ΕΑΜ-1</t>
  </si>
  <si>
    <t xml:space="preserve">ΚΕΝΤΡΙΚΗ ΕΠΙΤΡΟΠΗ ΤΟΥ ΕΘΝΙΚΟΥ ΑΠΕΛΕΥΘΕΡΩΤΙΚΟΥ ΜΕΤΩΠΟΥ (ΕΑΜ)</t>
  </si>
  <si>
    <t xml:space="preserve">ΠΩΣ ΠΡΕΠΕΙ ΝΑ ΔΟΥΛΕΥΗ Η ΓΥΝΑΙΚΑ ΣΤΟ ΕΘΝΙΚΟ ΑΠΕΛΕΥΘΕΡΩΤΙΚΟ ΜΕΤΩΠΟ</t>
  </si>
  <si>
    <t xml:space="preserve">ΚΕΝΤΡΙΚΗ ΕΠΙΤΡΟΠΗ ΤΟΥ ΕΑΜ</t>
  </si>
  <si>
    <t xml:space="preserve">11-ΕΟΓ-1</t>
  </si>
  <si>
    <t xml:space="preserve">ΕΚΔΟΤΙΚΗ ΟΜΑΔΑ ΓΥΝΑΙΚΩΝ</t>
  </si>
  <si>
    <t xml:space="preserve">11-ΖΙΩ-1</t>
  </si>
  <si>
    <t xml:space="preserve">ΣΠΥΡΙΔΟΥΛΑ ΖΙΩΓΟΥ-ΚΑΡΑΣΤΕΡΓΙΟΥ</t>
  </si>
  <si>
    <t xml:space="preserve">ΦΟΙΤΗΤΡΙΕΣ ΣΤΟ ΠΑΝΕΠΙΣΤΗΜΙΟ ΤΗΣ ΑΘΗΝΑΣ (1890-1920). ΑΝΑΤΥΠΟ ΑΠΟ ΤΑ ΠΡΑΚΤΙΚΑ ΤΟΥ ΔΙΕΘΝΟΥΣ ΣΥΜΠΟΣΙΟΥ ΠΑΝΕΠΙΣΤΗΜΙΟ: ΙΔΕΟΛΟΓΙΑ ΚΑΙ ΠΑΙΔΕΙΑ (τ. Α')</t>
  </si>
  <si>
    <t xml:space="preserve">11-ΚΑΣ-1</t>
  </si>
  <si>
    <t xml:space="preserve">ΑΛΚΗΣΤΗΣ ΚΑΣΤΑΒΑΡΑ</t>
  </si>
  <si>
    <t xml:space="preserve">ΒΙΑ ΚΑΤΑ ΤΩΝ ΓΥΝΑΙΚΩΝ. ΑΝΟΧΗ ΜΗΔΕΝ</t>
  </si>
  <si>
    <t xml:space="preserve">ΚΙΝΗΣΗ ΔΗΜΟΚΡΑΤΙΚΩΝ ΓΥΝΑΙΚΩΝ</t>
  </si>
  <si>
    <t xml:space="preserve">11-ΚΑΥ-1</t>
  </si>
  <si>
    <t xml:space="preserve">ΡΩΞΑΝΗ Λ. ΚΑΥΤΑΤΖΟΓΛΟΥ</t>
  </si>
  <si>
    <t xml:space="preserve">ΣΥΓΓΕΝΕΙΑ ΚΑΙ ΟΡΓΑΝΩΣΗ ΤΟΥ ΟΙΚΙΑΚΟΥ ΧΩΡΟΥ</t>
  </si>
  <si>
    <t xml:space="preserve">11-ΚΟΛ-1</t>
  </si>
  <si>
    <t xml:space="preserve">ΜΑΡΣΑΛ ΚΟΛΜΑΝ</t>
  </si>
  <si>
    <t xml:space="preserve">ΠΟΛΙΤΙΚΗ ΚΑΙ ΠΡΟΣΩΠΙΚΗ ΖΩΗ</t>
  </si>
  <si>
    <t xml:space="preserve">11-ΟΝΕ-1</t>
  </si>
  <si>
    <t xml:space="preserve">ΝΕΝΑ Ο' ΝΕΪΛ &amp; ΤΖΩΡΤΖ Ο' ΝΕΪΛ</t>
  </si>
  <si>
    <t xml:space="preserve">ΑΝΟΙΧΤΟΣ ΓΑΜΟΣ</t>
  </si>
  <si>
    <t xml:space="preserve">11-ΠΙΛ-1</t>
  </si>
  <si>
    <t xml:space="preserve">ΓΑΛΛΙΚΟ ΚΙΝΗΜΑ ΓΙΑ ΤΟΝ ΟΙΚΟΓΕΝΙΑΚΟ ΠΡΟΓΡΑΜΜΑΤΙΣΜΟ</t>
  </si>
  <si>
    <t xml:space="preserve">ΝΑ ΜΑΘΟΥΜΕ ΝΑ ΚΑΝΟΥΜΕ ΕΡΩΤΑ</t>
  </si>
  <si>
    <t xml:space="preserve">11-ΣΤΕ-1</t>
  </si>
  <si>
    <t xml:space="preserve">ΓΡ. ΣΤΕΦΑΝΟΥ</t>
  </si>
  <si>
    <t xml:space="preserve">ΑΙ ΕΤΑΙΡΑΙ ΚΑΤΑ ΤΗΝ ΕΛΛΗΝΙΚΗΝ ΑΡΧΑΙΟΤΗΤΑ</t>
  </si>
  <si>
    <t xml:space="preserve">11-ΣΥΛ-1</t>
  </si>
  <si>
    <t xml:space="preserve">ΓΙΩΡΓΟΣ ΜΠΟΥΡΛΗΣ (ΕΠΙΜ.)</t>
  </si>
  <si>
    <t xml:space="preserve">ΓΥΝΑΙΚΕΣ ΤΗΣ ΑΝΑΡΧΙΑΣ. ΚΕΙΜΕΝΑ ΑΝΑΡΧΙΚΩΝ ΓΥΝΑΙΚΩΝ ΤΟΥ 19ου ΚΑΙ 20ου ΑΙΩΝΑ</t>
  </si>
  <si>
    <t xml:space="preserve">11-ΣΥΛΛ-1</t>
  </si>
  <si>
    <t xml:space="preserve">Η ΚΙΟΥΡΙΑ</t>
  </si>
  <si>
    <t xml:space="preserve">11-ΣΥΝ-1</t>
  </si>
  <si>
    <t xml:space="preserve">ΧΩΡΙΣ ΟΙΚΟΓΕΝΕΙΑ</t>
  </si>
  <si>
    <t xml:space="preserve">ΕΚΔΟΣΗ ΤΩΝ ΠΕΙΡΑΤΩΝ ΤΗΣ ΗΜΙΣΕΛΗΝΟΥ</t>
  </si>
  <si>
    <t xml:space="preserve">11-ΤΣΑ-1</t>
  </si>
  <si>
    <t xml:space="preserve">ΚΟΝΣΤΑΝΣ ΤΣΑΤΕΡΛΙ/ΖΙΛ ΝΤΩΒΕ</t>
  </si>
  <si>
    <t xml:space="preserve">ΕΙΚΟΝΕΣ ΤΟΥ ΦΕΜΙΝΙΣΜΟΥ</t>
  </si>
  <si>
    <t xml:space="preserve">12-BAL-1</t>
  </si>
  <si>
    <t xml:space="preserve">STEPHEN BALL-DEBRAK YOUDELL</t>
  </si>
  <si>
    <t xml:space="preserve">Η ΚΡΥΦΗ ΙΔΙΩΤΙΚΟΠΟΙΗΣΗ ΤΗΣ ΔΗΜΟΣΙΑΣ ΕΚΠΑΙΔΕΥΣΗΣ</t>
  </si>
  <si>
    <t xml:space="preserve">ΙΠΕΜ-ΔΟΕ ΕΚΠΑΙΔΕΥΤΙΚΗ ΔΙΕΘΝΗΣ</t>
  </si>
  <si>
    <t xml:space="preserve">12-CAR-1</t>
  </si>
  <si>
    <t xml:space="preserve">WILFRED CARR-STEPHEN KEMMIS</t>
  </si>
  <si>
    <t xml:space="preserve">ΓΙΑ ΜΙΑ ΚΡΙΤΙΚΗ ΕΚΠΑΙΔΕΥΤΙΚΗ ΘΕΩΡΙΑ</t>
  </si>
  <si>
    <t xml:space="preserve">ΚΩΔΙΚΑΣ</t>
  </si>
  <si>
    <t xml:space="preserve">12-COH-1</t>
  </si>
  <si>
    <t xml:space="preserve">LOUIS COHEN-LAWRENCE</t>
  </si>
  <si>
    <t xml:space="preserve">ΜΕΘΟΔΟΛΟΓΙΑ ΤΗΣ ΕΚΠΑΙΔΕΥΤΙΚΗΣ ΕΡΕΥΝΑΣ</t>
  </si>
  <si>
    <t xml:space="preserve">12-GEN-1</t>
  </si>
  <si>
    <t xml:space="preserve">MARGUERITE GENTZBITTEL</t>
  </si>
  <si>
    <t xml:space="preserve">ΤΟ ΔΙΚΑΙΟ ΤΩΝ ΜΑΘΗΤΩΝ</t>
  </si>
  <si>
    <t xml:space="preserve">ΝΕΑ ΣΥΝΟΡΑ-Α.Α. ΛΙΒΑΝΗ</t>
  </si>
  <si>
    <t xml:space="preserve">12-ΑΓΝ-1</t>
  </si>
  <si>
    <t xml:space="preserve">ΣΧΟΛΕΙΟ ΓΙΑ ΟΛΟΥΣ</t>
  </si>
  <si>
    <t xml:space="preserve">12-ΓΡΟ-1</t>
  </si>
  <si>
    <t xml:space="preserve">ΓΙΩΡΓΟΣ Δ. ΓΡΟΛΛΙΟΣ</t>
  </si>
  <si>
    <t xml:space="preserve">ΙΔΕΟΛΟΓΙΑ, ΠΑΙΔΑΓΩΓΙΚΗ ΚΑΙ ΕΚΠΑΙΔΕΥΤΙΚΗ ΠΟΛΙΤΙΚΗ. ΛΟΓΟΣ ΚΑΙ ΠΡΑΞΗ ΤΩΝ ΕΚΠΑΙΔΕΥΤΙΚΩΝ ΠΡΟΓΡΑΜΜΑΤΩΝ ΓΙΑ ΤΗΝ ΕΚΠΑΙΔΕΥΣΗ</t>
  </si>
  <si>
    <t xml:space="preserve">12-ΕΑΜ-1</t>
  </si>
  <si>
    <t xml:space="preserve">ΕΑΜ</t>
  </si>
  <si>
    <t xml:space="preserve">ΤΟ ΑΝΑΓΝΩΣΤΙΚΟ ΤΟΥ ΕΑΜ ΓΙΑ ΤΗΝ Γ' ΚΑΙ Δ' ΤΑΞΗ</t>
  </si>
  <si>
    <t xml:space="preserve">ΕΝΗΜΕΡΩΣΗ</t>
  </si>
  <si>
    <t xml:space="preserve">12-ΖΗΛ-1</t>
  </si>
  <si>
    <t xml:space="preserve">ΣΥΛΛΑΣ ΖΗΛΙΑΣ-ΑΛΕΚΟΣ ΙΕΡΕΜΙΑΣ-ΧΡΗΣΤΟΣ ΚΑΡΑΤΖΑΣ</t>
  </si>
  <si>
    <t xml:space="preserve">ΙΣΤΟΡΙΑ ΤΟΥ ΦΟΙΤΗΤΙΚΟΥ ΚΙΝΗΜΑΤΟΣ</t>
  </si>
  <si>
    <t xml:space="preserve">ΝΕΟ ΦΟΙΤΗΤΙΚΟ ΚΙΝΗΜΑ</t>
  </si>
  <si>
    <t xml:space="preserve">12-ΚΑΛ-1</t>
  </si>
  <si>
    <t xml:space="preserve">ΚΩΝΣΤΑΝΤΙΝΟΣ ΚΑΛΑΝΤΖΗΣ</t>
  </si>
  <si>
    <t xml:space="preserve">Η ΠΑΙΔΕΙΑ ΕΝ ΕΛΛΑΔΙ 1935-1951</t>
  </si>
  <si>
    <t xml:space="preserve">12-ΚΝΕ-1</t>
  </si>
  <si>
    <t xml:space="preserve">ΤΟ ΝΕΟΛΑΙΣΤΙΚΟ ΚΙΝΗΜΑ ΤΗΣ ΑΘΗΝΑΣ ΣΗΜΕΡΑ</t>
  </si>
  <si>
    <t xml:space="preserve">12-ΚΡΙ-1</t>
  </si>
  <si>
    <t xml:space="preserve">ΚΡΙΣΝΑΜΟΥΡΤΙ</t>
  </si>
  <si>
    <t xml:space="preserve">ΕΞΠΑΙΔΕΥΣΗ ΚΑΙ Η ΣΗΜΑΣΙΑ ΤΗΣ ΖΩΗΣ</t>
  </si>
  <si>
    <t xml:space="preserve">12-ΠΑΝ-1</t>
  </si>
  <si>
    <t xml:space="preserve">ΝΤΙΝΟΣ ΠΑΝΑΓΙΩΤΟΠΟΥΛΟΣ</t>
  </si>
  <si>
    <t xml:space="preserve">Ο ΜΑΘΗΤΟΚΟΣΜΟΣ ΣΤΗΝ ΝΟΜΙΚΗ ΚΑΙ ΤΟ ΠΟΛΥΤΕΧΝΕΙΟ</t>
  </si>
  <si>
    <t xml:space="preserve">ΔΗΜΗΤΡΑ</t>
  </si>
  <si>
    <t xml:space="preserve">12-ΠΑΠ-1</t>
  </si>
  <si>
    <t xml:space="preserve">ΜΙΧΑΛΗ ΠΑΠΑΜΑΥΡΟΥ</t>
  </si>
  <si>
    <t xml:space="preserve">ΜΕΓΑΛΑ ΧΡΟΝΙΑ. ΤΟ ΑΝΑΓΝΩΣΤΙΚΟ ΤΗΣ ΦΥΛΑΚΗΣ</t>
  </si>
  <si>
    <t xml:space="preserve">ΚΑΔΜΟΣ</t>
  </si>
  <si>
    <t xml:space="preserve">12-ΡΟΚ-2</t>
  </si>
  <si>
    <t xml:space="preserve">ΔΗΜΗΤΡΗΣ ΚΛ. ΡΟΚΟΣ</t>
  </si>
  <si>
    <t xml:space="preserve">ΝΟΜΟΣ ΠΛΑΙΣΙΟ 1268/82 ΓΙΑ ΤΗΝ ΑΝΩΤΑΤΗ ΠΑΙΔΕΙΑ. ΠΡΙΝ, ΚΑΤΆ, ΚΑΙ ΜΕΤΑ ΕΙΚΟΣΙ ΕΤΗ</t>
  </si>
  <si>
    <t xml:space="preserve">12-ΣΑΚ-1</t>
  </si>
  <si>
    <t xml:space="preserve">ΧΑΡΗΣ ΣΑΚΕΛΛΑΡΙΟΥ</t>
  </si>
  <si>
    <t xml:space="preserve">Η ΠΑΙΔΕΙΑ ΣΤΗΝ ΑΝΤΙΣΤΑΣΗ</t>
  </si>
  <si>
    <t xml:space="preserve">12-ΣΟΛ-1</t>
  </si>
  <si>
    <t xml:space="preserve">ΧΡΙΣΤΙΝΑ ΣΟΛΟΜΩΝΙΔΗΣ</t>
  </si>
  <si>
    <t xml:space="preserve">ΝΕΕΣ ΤΑΣΕΙΣ ΣΤΗΝ ΕΚΠΑΙΔΕΥΤΙΚΗ ΤΕΧΝΟΛΟΓΙΑ. ΕΠΟΙΚΟΔΟΜΗΤΙΣΜΟΣ ΚΑΙ ΣΥΓΡΟΝΑ ΠΕΡΙΒΑΛΛΟΝΤΑ ΜΑΘΗΣΗΣ</t>
  </si>
  <si>
    <t xml:space="preserve">12-ΣΥΛ-1</t>
  </si>
  <si>
    <t xml:space="preserve">ΑΡΙΣΤΕΡΑ ΣΧΗΜΑΤΑ ΜΑΘΗΤΩΝ-ΣΠΟΥΔΑΣΤΩΝ-ΦΟΙΤΗΤΩΝ</t>
  </si>
  <si>
    <t xml:space="preserve">ΤΟ ΣΧΟΛΕΙΟ ΣΤΟ ΠΑΖΑΡΙ ΤΗΣ ΑΓΟΡΑΣ. ΟΣΑ ΠΡΕΠΕΙ ΝΑ ΞΕΡΟΥΜΕ ΓΙΑ ΤΟ ΝΟΜΟ ΑΡΣΕΝΗ ΏΣΤΕ ΝΑ ΠΑΛΕΨΟΥΜΕ ΓΙΑ ΤΗΝ ΚΑΤΑΡΓΗΣΗ ΤΟΥ</t>
  </si>
  <si>
    <t xml:space="preserve">ΕΡΕΥΝΗΤΙΚΗ ΟΜΑΔΑ</t>
  </si>
  <si>
    <t xml:space="preserve">"ΑΚΟΥΣΤΕ ΚΑΛΑ ΤΙ ΛΕΝΕ ΟΙ ΦΟΙΤΗΤΕΣ…" ΜΙΑ ΑΝΤΑΓΩΝΙΣΤΙΚΗ ΕΡΕΥΝΑ ΓΙΑ ΤΟ ΛΟΓΟ ΚΑΙ ΤΗ ΔΡΑΣΗ ΤΩΝ ΦΟΙΤΗΤΩΝ ΣΤΟ ΚΙΝΗΜΑ ΤΟΥ 2006-2007</t>
  </si>
  <si>
    <t xml:space="preserve">ΡΩΓΜΕΣ ΕΝ ΤΑΞΕΙ. ΠΡΟΣΕΓΓΙΣΕΙΣ ΓΙΑ ΤΟ ΕΚΠΑΙΔΕΥΤΙΚΟ ΖΗΤΗΜΑ</t>
  </si>
  <si>
    <t xml:space="preserve">ΕΛΕΥΘΕΡΙΑΚΗ ΠΑΡΕΜΒΑΣΗ ΦΙΛΟΣΟΦΙΚΗΣ</t>
  </si>
  <si>
    <t xml:space="preserve">ΠΑΝΕΠΙΣΤΗΜΙΟ, ΚΙΝΗΜΑ &amp; ΑΜΕΣΗ ΔΗΜΟΚΡΑΤΙΑ</t>
  </si>
  <si>
    <t xml:space="preserve">ΤΟ ΚΟΚΚΙΝΟ ΒΙΒΛΙΑΡΑΚΙ ΤΩΝ ΜΑΘΗΤΩΝ</t>
  </si>
  <si>
    <t xml:space="preserve">12-ΧΑΡ-1</t>
  </si>
  <si>
    <t xml:space="preserve">ΚΩΣΤΑΣ ΧΑΡΑΛΑΜΠΟΠΟΥΛΟΣ</t>
  </si>
  <si>
    <t xml:space="preserve">ΨΥΧΑΝΑΛΥΤΙΚΗ ΚΡΙΤΙΚΗ ΤΗΣ ΑΥΤΑΡΧΙΚΗΣ ΚΑΙ ΠΡΟΟΔΕΥΤΙΚΗΣ ΠΑΙΔΕΙΑΣ</t>
  </si>
  <si>
    <t xml:space="preserve">Σ.Ι. ΖΑΧΑΡΟΠΟΥΛΟΣ</t>
  </si>
  <si>
    <t xml:space="preserve">12-ΧΟΛ-1</t>
  </si>
  <si>
    <t xml:space="preserve">ΤΖΩΝ ΧΟΛΤ</t>
  </si>
  <si>
    <t xml:space="preserve">ΠΕΡΑ ΑΠΟ ΤΟ ΣΑΜΕΡΧΙΛ</t>
  </si>
  <si>
    <t xml:space="preserve">13-BOU-1</t>
  </si>
  <si>
    <t xml:space="preserve">PIERRE BOURDIEU</t>
  </si>
  <si>
    <t xml:space="preserve">ΚΡΙΣΗ ΤΟΥ ΚΡΑΤΟΥΣ ΠΡΟΝΟΙΑΣ. Ο ΡΟΛΟΣ ΤΗΣ ΔΙΑΝΟΗΣΗΣ ΣΤΗΝ ΔΙΑΜΟΡΦΩΣΗ ΚΑΙ ΔΙΕΚΔΙΚΗΣΗ ΚΟΙΝΩΝΙΚΩΝ ΠΟΛΙΤΙΚΩΝ. ΔΙΑΛΕΞΗ ΤΟΥ PIERRE BOURDIEU</t>
  </si>
  <si>
    <t xml:space="preserve">ΙΝΕ-ΓΣΕΕ</t>
  </si>
  <si>
    <t xml:space="preserve">13-BRA-1</t>
  </si>
  <si>
    <t xml:space="preserve">HARRY BRAVERMAN</t>
  </si>
  <si>
    <t xml:space="preserve">ΕΡΓΑΣΙΑ ΚΑΙ ΜΟΝΟΠΩΛΙΑΚΟ ΚΕΦΑΛΑΙΟ</t>
  </si>
  <si>
    <t xml:space="preserve">13-GUR-1</t>
  </si>
  <si>
    <t xml:space="preserve">ΤΑ ΕΡΓΑΤΙΚΑ ΝΕΑ ΤΗΣ GURGAON. ΤΑΞΙΚΟΙ ΑΓΩΝΕΣ ΣΤΗΝ ΙΝΔΙΚΗ ΑΥΤΟΚΙΝΗΤΟΒΙΟΜΗΧΑΝΙΑ</t>
  </si>
  <si>
    <t xml:space="preserve">ΟΜΑΔΑ ΒΙΒΛΙΟΘΗΚΗΣ ΜΠΕΡΝΤΕΣ</t>
  </si>
  <si>
    <t xml:space="preserve">13-KOL-1</t>
  </si>
  <si>
    <t xml:space="preserve">KOLINKO</t>
  </si>
  <si>
    <t xml:space="preserve">ΤΗΛΕΦΩΝΙΚΑ ΚΕΝΤΡΑ. ΕΡΓΑΤΙΚΗ ΕΡΕΥΝΑ. ΚΟΜΜΟΥΝΙΣΜΟΣ</t>
  </si>
  <si>
    <t xml:space="preserve">13-OFF-2</t>
  </si>
  <si>
    <t xml:space="preserve">CLAUS OFFE</t>
  </si>
  <si>
    <t xml:space="preserve">ΚΟΙΝΩΝΙΑ ΤΗΣ ΕΡΓΑΣΙΑΣ;</t>
  </si>
  <si>
    <t xml:space="preserve">13-ROM-1</t>
  </si>
  <si>
    <t xml:space="preserve">PAUL ROMANO</t>
  </si>
  <si>
    <t xml:space="preserve">Ο ΑΜΕΡΙΚΑΝΟΣ ΕΡΓΑΤΗΣ. Η ΖΩΗ ΣΤΟ ΕΡΓΟΣΤΑΣΙΟ</t>
  </si>
  <si>
    <t xml:space="preserve">13-SMI-1</t>
  </si>
  <si>
    <t xml:space="preserve">MERRIT ROES SMITH-CHARLES DEW-DAVID MONTGOMERY</t>
  </si>
  <si>
    <t xml:space="preserve">ΟΙ ΜΑΣΤΟΡΕΣ. Ο ΕΡΓΑΤΙΚΟΣ ΕΛΕΓΧΟΣ ΠΡΙΝ ΤΟΝ ΦΟΡΝΤΙΣΜΟ</t>
  </si>
  <si>
    <t xml:space="preserve">13-VIL-1</t>
  </si>
  <si>
    <t xml:space="preserve">MERCEDES VILANOVA</t>
  </si>
  <si>
    <t xml:space="preserve">ΟΙ ΑΟΡΑΤΕΣ ΠΛΕΙΟΨΗΦΙΕΣ. ΕΡΓΑΤΙΚΗ ΕΚΜΕΤΑΛΛΕΥΣΗ . ΕΠΑΝΑΣΤΑΣΗ ΚΑΙ ΚΑΤΑΣΤΟΛΗ</t>
  </si>
  <si>
    <t xml:space="preserve">13-ΑΛΕ-1</t>
  </si>
  <si>
    <t xml:space="preserve">ΓΙΩΡΓΟΣ Ν. ΑΛΕΞΑΤΟΣ</t>
  </si>
  <si>
    <t xml:space="preserve">ΣΥΝΟΠΤΙΚΗ ΑΝΑΦΟΡΑ ΣΤΗΝ ΙΣΤΟΡΙΑ ΤΟΥ ΕΛΛΗΝΙΚΟΥ ΕΡΓΑΤΙΚΟΎ ΚΙΝΗΜΑΤΟΣ</t>
  </si>
  <si>
    <t xml:space="preserve">ΙΣΟΤΡΙΚΟ ΛΕΞΙΚΟ ΤΟΥ ΕΛΛΗΝΙΚΟΥ ΕΡΓΑΤΙΚΟΥ ΚΙΝΗΜΑΤΟΣ</t>
  </si>
  <si>
    <t xml:space="preserve">ΡΩΓΜΗ</t>
  </si>
  <si>
    <t xml:space="preserve">Η ΕΡΓΑΤΙΚΗ ΤΑΞΗ ΣΤΗΝ ΕΛΛΑΔΑ</t>
  </si>
  <si>
    <t xml:space="preserve">13-ΑΛΕ-2</t>
  </si>
  <si>
    <t xml:space="preserve">ΑΥΤΟΝΟΜΗ ΕΡΓΑΤΙΚΗ ΠΡΩΤΟΒΟΥΛΙΑ</t>
  </si>
  <si>
    <t xml:space="preserve">ΕΠΙΣΦΑΛΗΣ ΕΡΓΑΣΙΑ ΚΑΙ ΕΡΓΑΤΙΚΟΙ ΑΓΩΝΕΣ</t>
  </si>
  <si>
    <t xml:space="preserve">13-ΑΠΟ-1</t>
  </si>
  <si>
    <t xml:space="preserve">ΛΟΥΚΑΣ Θ. ΑΠΟΣΤΟΛΙΔΗΣ</t>
  </si>
  <si>
    <t xml:space="preserve">ΣΥΝΤΑΞΙΟΥΧΟΙ ΚΑΙ ΑΣΦΑΛΙΣΤΙΚΗ "ΜΕΤΑΡΡΥΘΜΙΣΗ"</t>
  </si>
  <si>
    <t xml:space="preserve">13-ΒΙΒ-1</t>
  </si>
  <si>
    <t xml:space="preserve">ΒΙΒΛΙΟΦΡΙΚΑΡΙΟΣ</t>
  </si>
  <si>
    <t xml:space="preserve">Η ΚΡΙΣΗ, Ο ΧΩΡΟΣ ΤΟΥ ΒΙΒΛΙΟΥ, Η ΕΡΓΑΣΙΑ ΚΑΙ ΕΜΕΙΣ</t>
  </si>
  <si>
    <t xml:space="preserve">13-ΓΑΛ-1</t>
  </si>
  <si>
    <t xml:space="preserve">ΒΙΒΙΑΝ ΓΑΛΑΤΑ</t>
  </si>
  <si>
    <t xml:space="preserve">ΤΟ ΕΠΙΠΕΔΟ ΚΑΤΑΡΤΙΣΗΣ, Η ΑΠΑΣΧΟΛΗΣΗ ΚΑΙ Η ΕΠΑΓΓΕΛΜΑΤΙΚΗ ΕΞΕΛΙΞΗ ΤΩΝ ΓΥΝΑΙΚΩΝ</t>
  </si>
  <si>
    <t xml:space="preserve">13-ΓΕΣ-1</t>
  </si>
  <si>
    <t xml:space="preserve">ΓΕΝΙΚΗ ΣΥΝΟΣΜΟΣΠΟΝΔΙΑ ΕΡΓΑΤΩΝ ΕΛΛΑΔΑΣ</t>
  </si>
  <si>
    <t xml:space="preserve">ΔΙΕΘΝΗΣ ΣΥΝΔΙΑΣΚΕΨΗ. ΠΑΝΤΕΙΟΣ 1983</t>
  </si>
  <si>
    <t xml:space="preserve">ΓΣΕΕ</t>
  </si>
  <si>
    <t xml:space="preserve">13-ΓΕΩ-1</t>
  </si>
  <si>
    <t xml:space="preserve">ΒΑΝΑ ΓΕΩΓΑΚΟΠΟΥΛΟΥ-ΓΙΑΝΝΗΣ ΚΟΥΖΗΣ</t>
  </si>
  <si>
    <t xml:space="preserve">ΕΥΕΛΙΞΙΕΣΚΑΙ ΝΕΕΣ ΕΡΓΑΣΙΑΚΕΣ ΣΧΕΣΕΙΣ</t>
  </si>
  <si>
    <t xml:space="preserve">ΒΑΣΙΛΙΚΗ Ν. ΓΕΩΡΓΑΚΟΠΟΥΛΟΥ-ΓΙΑΝΝΗΣ ΚΟΥΖΗΣ</t>
  </si>
  <si>
    <t xml:space="preserve">ΣΥΝΔΕΣΗ ΑΜΟΙΒΗΣ ΠΑΡΑΓΩΓΙΚΟΤΗΤΑΣ. ΠΡΟΒΛΗΜΑΤΑ ΚΑΙ ΠΡΟΫΠΟΘΕΣΕΙΣ ΕΦΑΡΜΟΓΗΣ. Ο ΡΟΛΟΣ ΤΗΣ ΣΥΛΛΟΓΙΚΗΣ ΔΙΑΠΡΑΓΜΑΤΕΥΣΗΣ</t>
  </si>
  <si>
    <t xml:space="preserve">ΒΑΝΑ ΓΕΩΓΑΚΟΠΟΥΛΟΥ</t>
  </si>
  <si>
    <t xml:space="preserve">ΕΥΕΛΙΞΙΕΣ ΤΗΣ ΕΠΙΧΕΙΡΗΣΗΣ ΚΑΙ ΤΗΣ ΕΡΓΑΣΙΑΣ</t>
  </si>
  <si>
    <t xml:space="preserve">13-ΓΣΕ-1</t>
  </si>
  <si>
    <t xml:space="preserve">ΣΥΝΔΙΚΑΛΙΣΤΙΚΗ-ΣΩΜΑΤΕΙΑΚΗ ΝΟΜΟΘΕΣΙΑ ΚΑΙ ΝΟΜΟΘΕΣΙΑ ΓΙΑ ΤΗΝ ΠΡΟΑΣΠΙΣΗ ΚΑΙ ΑΣΚΗΣΗ ΤΩΝ ΣΥΝΔΙΚΑΛΙΣΤΙΚΩΝ ΕΛΕΥΘΕΡΙΩΝ</t>
  </si>
  <si>
    <t xml:space="preserve">13-ΕΚΑ-1</t>
  </si>
  <si>
    <t xml:space="preserve">ΕΡΓΑΤΟΫΠΑΛΛΗΛΙΚΟ ΚΕΝΤΡΟ ΤΗΣ ΑΘΗΝΑΣ</t>
  </si>
  <si>
    <t xml:space="preserve">ΓΝΩΡΙΣΕ ΤΑ ΣΩΜΑΤΕΙΑ ΣΟΥ</t>
  </si>
  <si>
    <t xml:space="preserve">ΕΡΓΑΤΟΫΠΑΛΛΗΛΙΚΟ ΚΕΝΤΡΟ ΑΘΗΝΑΣ</t>
  </si>
  <si>
    <t xml:space="preserve">13-ΕΡΓ-1</t>
  </si>
  <si>
    <t xml:space="preserve">ΕΡΓΑΤΕΣ, ΕΡΓΑΤΡΙΕΣ ΕΝΑΝΤΙΑ ΣΤΗΝ ΕΡΓΑΣΙΑ</t>
  </si>
  <si>
    <t xml:space="preserve">ΟΣΑ ΘΕΛΕΤΕ ΝΑ ΜΑΘΕΤΕ ΓΙΑ ΤΗΝ ΕΡΓΑΤΙΚΗ ΝΟΜΟΘΕΣΙΑ ΚΑΙ ΤΟ ΑΦΕΝΤΙΚΟ ΣΑΣ ΔΕ ΘΑ ΘΕΛΕ ΝΑ ΞΕΡΕΤΕ</t>
  </si>
  <si>
    <t xml:space="preserve">13-ΕΥΣ-1</t>
  </si>
  <si>
    <t xml:space="preserve">ΓΙΑΝΝΗΣ ΕΥΣΤΑΘΟΠΟΥΛΟΣ-ΗΛΙΑΣ ΙΩΑΚΕΙΜΟΓΛΟΥ</t>
  </si>
  <si>
    <t xml:space="preserve">Ο ΤΟΜΕΑΣ ΤΩΝ ΥΠΗΡΕΣΙΩΝ, ΑΝΤΑΓΩΝΙΣΤΙΚΟΤΗΤΑ ΚΑΙ Η ΕΡΓΑΣΙΑ</t>
  </si>
  <si>
    <t xml:space="preserve">ΙΝΣΤΙΤΟΥΤΟ ΕΡΓΑΣΙΑΣ ΓΣΕΕ-ΑΔΕΔΥ</t>
  </si>
  <si>
    <t xml:space="preserve">13-ΙΩΑ-1</t>
  </si>
  <si>
    <t xml:space="preserve">ΗΛΙΑΣ ΙΩΑΚΕΙΜΟΓΛΟΥ</t>
  </si>
  <si>
    <t xml:space="preserve">Η ΟΝΕ, ΟΙ ΜΙΣΘΟΙ ΚΑΙ Η ΑΝΕΡΓΙΑ</t>
  </si>
  <si>
    <t xml:space="preserve">ΑΝΑΔΙΑΡΘΡΩΣΗ ΚΑΙ ΔΙΕΘΝΗΣ ΕΞΕΙΔΙΚΕΥΣΗ ΤΗΣ ΕΛΛΗΝΙΚΗΣ ΒΙΟΜΗΧΑΝΙΑΣ</t>
  </si>
  <si>
    <t xml:space="preserve">13-ΚΑΜ-1</t>
  </si>
  <si>
    <t xml:space="preserve">ΝΙΚΟΣ ΚΑΜΠΕΡΗΣ</t>
  </si>
  <si>
    <t xml:space="preserve">ΚΟΙΝΩΝΙΚΕΣ ΑΝΑΠΑΡΑΣΤΑΣΕΙΣ ΤΩΝ ΝΕΩΝ ΕΡΓΑΖΟΜΕΝΩΝ ΓΙΑ ΤΗΝ ΕΡΓΑΣΙΑ ΚΑΙ ΤΗΝ ΕΚΠΑΙΔΕΥΣΗ</t>
  </si>
  <si>
    <t xml:space="preserve">13-ΚΑΡ-1</t>
  </si>
  <si>
    <t xml:space="preserve">ΓΙΩΡΓΟΣ ΚΑΡΑΜΠΕΛΑΣ</t>
  </si>
  <si>
    <t xml:space="preserve">13-ΚΑΣ-1</t>
  </si>
  <si>
    <t xml:space="preserve">ΚΟΥΛΑ ΚΑΣΙΜΑΤΗ</t>
  </si>
  <si>
    <t xml:space="preserve">ΕΡΕΥΝΑ ΓΙΑ ΤΑ ΚΟΙΝΩΝΙΚΑ ΧΑΡΑΚΤΗΡΙΣΤΙΚΑ ΤΗΣ ΑΠΑΣΧΟΛΗΣΗ</t>
  </si>
  <si>
    <t xml:space="preserve">ΙΝΣΤΙΤΟΥΤΟ ΕΡΓΑΣΙΑΣ ΓΣΣΕ-ΑΔΕΔΥ</t>
  </si>
  <si>
    <t xml:space="preserve">ΑΝΑΛΥΤΙΚΟ ΓΛΩΣΣΑΡΙΟ ΓΙΑ ΤΗΝ ΑΝΑΣΦΑΛΕΙΑ ΣΤΗΝ ΑΓΟΡΑ ΕΡΓΑΣΙΑΣ, ΤΟΝ ΚΟΙΝΩΝΙΚΟ ΑΠΟΚΛΕΙΣΜΟ ΚΑΙ ΤΗΝ ΠΑΡΑΒΑΤΙΚΟΤΗΤΑ ΤΩΝ ΝΕΩΝ ΣΤΗΝ ΕΥΡΩΠΗ</t>
  </si>
  <si>
    <t xml:space="preserve">ΙΝΕ/ΓΣΕΕ-ΑΔΕΔΥ</t>
  </si>
  <si>
    <t xml:space="preserve">13-ΚΑΨ-1</t>
  </si>
  <si>
    <t xml:space="preserve">ΑΠΟΣΤΟΛΟΣ ΚΑΨΑΛΗΣ</t>
  </si>
  <si>
    <t xml:space="preserve">ΑΔΗΛΩΤΗ ΑΠΑΣΧΟΛΗΣΗ ΚΑΙ "ΝΟΜΙΜΟΠΟΙΗΣΗ" ΤΩΝ ΜΕΤΑΝΑΣΤΩΝ. Η ΠΡΟΚΛΗΣΗ ΤΗΣ ΜΕΤΑΝΑΣΤΕΥΤΙΚΗΣ ΠΟΛΙΤΙΚΗΣ</t>
  </si>
  <si>
    <t xml:space="preserve">13-ΚΔΚ-1</t>
  </si>
  <si>
    <t xml:space="preserve">Κ.Δ.Κ.</t>
  </si>
  <si>
    <t xml:space="preserve">ΒΑΣΙΚΑ ΖΗΤΗΜΑΤΑ ΤΟΥ ΕΡΓΑΤΙΚΟΥ ΚΙΝΗΜΑΤΟΣ</t>
  </si>
  <si>
    <t xml:space="preserve">13-ΚΟΡ-1</t>
  </si>
  <si>
    <t xml:space="preserve">ΜΠΕΝΖΑΜΕΝ ΚΟΡΙΑ</t>
  </si>
  <si>
    <t xml:space="preserve">Ο ΕΡΓΑΤΗΣ ΚΑΙ ΤΟ ΧΡΟΝΟΜΕΤΡΟ. ΤΕΪΛΟΡΙΣΜΟΣ-ΦΟΡΝΤΙΣΜΟΣ ΚΑΙ ΜΑΖΙΚΗ ΠΑΡΑΓΩΓΗ</t>
  </si>
  <si>
    <t xml:space="preserve">13-ΚΟΥ-1</t>
  </si>
  <si>
    <t xml:space="preserve">ΟΙ ΕΡΓΑΣΙΑΚΕΣ ΣΧΕΣΕΙΣ ΣΤΗΝ ΕΥΡΩΠΗ ΚΑΙ ΣΤΗΝ ΕΛΛΑΔΑ. ΕΤΗΣΙΑ ΕΚΘΕΣΗ 2008</t>
  </si>
  <si>
    <t xml:space="preserve">13-ΛΙΒ-1</t>
  </si>
  <si>
    <t xml:space="preserve">ΤΟ ΕΛΛΗΝΙΚΟ ΕΡΓΑΤΙΚΟ ΚΙΝΗΜΑ 1918-1923</t>
  </si>
  <si>
    <t xml:space="preserve">13-ΜΑΜ-1</t>
  </si>
  <si>
    <t xml:space="preserve">ΑΜΠΝΤΕΛ ΜΑΜΠΡΟΥΚΙ</t>
  </si>
  <si>
    <t xml:space="preserve">Η ΓΕΝΙΑ ΤΗΣ ΕΠΙΣΦΑΛΕΙΑΣ. ΕΜΠΕΙΡΙΑ ΑΓΩΝΑ ΑΠΟ ΤΑ FAST FOOD ΣΤΗ ΓΑΛΛΙΑ</t>
  </si>
  <si>
    <t xml:space="preserve">13-ΟΜΑ-1</t>
  </si>
  <si>
    <t xml:space="preserve">ΟΜΑΔΑ ΜΕΛΕΤΗΣ</t>
  </si>
  <si>
    <t xml:space="preserve">ΟΙ ΟΙΚΟΔΟΜΟΙ ΚΑΙ Η ΟΙΚΟΔΟΜΗ ΣΤΗ ΜΕΤΑΠΟΛΕΜΙΚΗ ΕΛΛΑΔΑ</t>
  </si>
  <si>
    <t xml:space="preserve">ΕΚΔΟΤΙΚΗ ΟΜΑΔΑ ΕΡΓΑΣΙΑ</t>
  </si>
  <si>
    <t xml:space="preserve">13-ΠΑΛ-1</t>
  </si>
  <si>
    <t xml:space="preserve">ΝΙΚΟΣ ΠΑΛΑΙΟΛΟΓΟΣ</t>
  </si>
  <si>
    <t xml:space="preserve">ΕΡΓΑΣΙΑ ΚΑΙ ΣΥΝΔΙΚΑΤΑ ΣΤΟΝ 21ο ΑΙΩΝΑ</t>
  </si>
  <si>
    <t xml:space="preserve">ΙΣΤΙΤΟΥΤΟ ΕΡΓΑΣΙΑΣ ΓΣΕΕ-ΑΔΕΔΥ</t>
  </si>
  <si>
    <t xml:space="preserve">13-ΠΕΓ-1</t>
  </si>
  <si>
    <t xml:space="preserve">ΓΙΩΡΓΟΣ ΠΕΓΙΟΣ</t>
  </si>
  <si>
    <t xml:space="preserve">ΑΠΟ ΤΗΝ ΙΣΤΟΡΙΑ ΤΟΥ ΣΥΝΔΙΚΑΛΙΣΤΙΚΟΥ ΚΙΝΗΜΑΤΟΣ ΤΗΣ ΚΑΒΑΛΑΣ (1922-1953)</t>
  </si>
  <si>
    <t xml:space="preserve">ΟΑΕΔ</t>
  </si>
  <si>
    <t xml:space="preserve">13-ΠΕΤ-1</t>
  </si>
  <si>
    <t xml:space="preserve">ΓΕΩΡΓΙΑ ΠΕΤΡΑΚΗ</t>
  </si>
  <si>
    <t xml:space="preserve">ΚΟΙΝΩΝΙΚΟΙ ΣΥΣΧΕΤΙΣΜΟΙ ΚΑΙ ΕΡΓΟΔΟΤΙΚΕΣ ΠΟΛΙΤΙΚΕΣ ΔΙΑΧΕΙΡΙΣΗΣ ΚΑΙ ΕΛΕΓΧΟΥ ΤΗΣ ΕΡΓΑΣΙΑΣ (1950-1993)</t>
  </si>
  <si>
    <t xml:space="preserve">ΙΣΤΙΤΟΥΤΟ ΕΡΓΑΣΙΑΣ ΓΣΕΕ</t>
  </si>
  <si>
    <t xml:space="preserve">ΟΙ ΝΕΕΣ ΜΟΡΦΕΣ ΟΡΓΑΝΩΣΗΣ ΤΗΣ ΕΡΓΑΣΙΑΣ</t>
  </si>
  <si>
    <t xml:space="preserve">ΑΠΟ ΤΟ ΧΩΡΑΦΙ ΣΤΟ ΕΡΓΟΣΤΑΣΙΟ. Η ΔΙΑΜΟΡΦΩΣΗ ΤΟΥ ΒΙΟΜΗΧΑΝΙΚΟΥ ΠΡΟΛΕΤΑΡΙΑΤΟΥ ΣΤΟ ΣΥΓΧΡΟΝΟ ΛΑΥΡΙΟ</t>
  </si>
  <si>
    <t xml:space="preserve">ΤΥΠΩΘΗΤΩ-ΓΙΩΡΓΟΣ ΔΑΡΔΑΝΟΣ</t>
  </si>
  <si>
    <t xml:space="preserve">ΠΑΝΑΓΙΩΤΗΣ ΠΕΤΡΟΥΛΑΣ-ΜΙΧΑΛΗΣ ΧΛΕΤΣΟΣ-ΣΑΒΒΑΣ ΡΟΜΠΟΛΗΣ-ΕΥΑΓΓΕΛΟΣ ΞΥΔΕΑΣ</t>
  </si>
  <si>
    <t xml:space="preserve">Η ΚΟΙΝΩΝΙΚΗ ΑΣΦΑΛΙΣΗ ΣΤΗΝ ΕΛΛΑΔΑ. Η ΠΕΡΙΠΤΩΣΗ ΤΟΥ ΙΚΑ</t>
  </si>
  <si>
    <t xml:space="preserve">ΙΝΣΤΙΤΟΥΤΟ ΕΡΓΑΣΙΑ ΓΣΕΕ</t>
  </si>
  <si>
    <t xml:space="preserve">13-ΠΡΟ-1</t>
  </si>
  <si>
    <t xml:space="preserve">ΓΕΩΡΓΙΟΣ ΑΘ. ΠΡΟΒΟΠΟΥΛΟΣ</t>
  </si>
  <si>
    <t xml:space="preserve">ΚΟΙΝΩΝΙΚΗ ΑΣΦΑΛΙΣΗ. ΜΑΚΡΟΟΙΚΟΝΟΜΙΚΕΣ ΟΨΕΙΣ ΤΟΥ ΧΡΗΜΑΤΟΔΟΤΙΚΟΥ ΠΡΟΒΛΗΜΑΤΟΣ</t>
  </si>
  <si>
    <t xml:space="preserve">13-ΡΩΜ-1</t>
  </si>
  <si>
    <t xml:space="preserve">ΓΙΩΡΓΟΣ ΡΩΜΑΝΟΣ</t>
  </si>
  <si>
    <t xml:space="preserve">ΕΛΛΗΝΙΚΟΙ &amp; ΕΥΡΩΠΑΪΚΟΙ ΜΥΘΟΙ ΓΙΑ ΤΟ ΑΣΦΑΛΙΣΤΙΚΟ</t>
  </si>
  <si>
    <t xml:space="preserve">13-ΣΑΡ-1</t>
  </si>
  <si>
    <t xml:space="preserve">Η ΕΡΓΑΤΙΚΗ ΤΑΞΗ ΚΑΙ Ο ΡΟΛΟΣ ΤΗΣ ΣΤΗ ΣΗΜΕΡΙΝΗ ΕΛΛΗΝΙΚΗ ΚΟΙΝΩΝΙΑ</t>
  </si>
  <si>
    <t xml:space="preserve">13-ΣΕΦ-1</t>
  </si>
  <si>
    <t xml:space="preserve">ΚΩΣΤΑΣ ΣΕΦΕΡΗΣ</t>
  </si>
  <si>
    <t xml:space="preserve">ΕΛΛΗΝΙΚΟ ΣΥΝΔΙΚΑΛΙΣΤΙΚΟ ΚΙΝΗΜΑ 1860-1975</t>
  </si>
  <si>
    <t xml:space="preserve">ΝΕΑ ΑΡΙΣΤΕΡΑ</t>
  </si>
  <si>
    <t xml:space="preserve">13-ΣΣΜ-1</t>
  </si>
  <si>
    <t xml:space="preserve">ΣΩΜΑΤΕΙΟ ΣΕΡΒΙΤΟΡΩΝ ΜΑΓΕΙΡΩΝ</t>
  </si>
  <si>
    <t xml:space="preserve">10 ΧΡΟΝΙΑ ΣΩΜΑΤΕΙΟ ΣΕΡΒΙΤΟΡΩΝ ΜΑΓΕΙΡΩΝ</t>
  </si>
  <si>
    <t xml:space="preserve">13-ΣΥΛ-1</t>
  </si>
  <si>
    <t xml:space="preserve">ΚΚΕ (μ-λ)</t>
  </si>
  <si>
    <t xml:space="preserve">ΤΑ ΑΣΦΑΛΙΣΤΙΚΑ ΔΙΚΑΙΩΜΑΤΑ ΣΤΟ ΣΤΟΧΑΣΤΡΟ</t>
  </si>
  <si>
    <t xml:space="preserve">ΕΚΔΟΣΕΙΣ ΠΡΟΛΕΤΑΡΙΑΚΗ ΣΗΜΑΙΑ</t>
  </si>
  <si>
    <t xml:space="preserve">ΣΗΜΕΙΩΣΗ ΓΙΑ ΤΗΝ ΕΡΓΑΤΙΚΗ ΑΥΤΟΝΟΜΙΑ</t>
  </si>
  <si>
    <t xml:space="preserve">ΟΜΑΔΑ ΕΝΑΝΤΙΑ ΣΤΟΝ ΕΚΒΙΑΣΜΟ ΤΗΣ ΜΙΣΘΩΤΗΣ ΕΡΓΑΣΙΑΣ</t>
  </si>
  <si>
    <t xml:space="preserve">ΣΚΟΤΩΝΟΥΝ ΤΑ ΑΛΟΓΑ ΣΤΗ ΔΟΥΛΕΙΑ ΚΙ ΟΤΑΝ ΓΕΡΑΣΟΥΝ ΤΑ ΘΑΒΟΥΝ ΙΔΙΟΙΣ ΕΞΟΔΟΙΣ</t>
  </si>
  <si>
    <t xml:space="preserve">ΣΤΑ ΜΑΤΙΑ ΒΙΤΡΙΟΛΙ ΚΑΙ ΣΦΑΙΡΕΣ ΣΤΟ ΨΑΧΝΟ. ΤΟΝ ΠΟΛΕΜΟ ΤΟΝ ΖΟΥΜΕ ΚΑΘΕ ΜΕΡΑ ΕΔΩ</t>
  </si>
  <si>
    <t xml:space="preserve">ΣΥΝΕΛΕΥΣΗ ΣΤΗΝ Κ. ΚΟΥΝΕΒΑ</t>
  </si>
  <si>
    <t xml:space="preserve">ΟΝΕ, ΑΝΤΑΓΩΝΙΣΤΙΚΟΤΗΤΑ ΚΑΙ ΔΙΑΡΘΡΩΤΙΚΕΣ ΑΛΛΑΓΕΣ</t>
  </si>
  <si>
    <t xml:space="preserve">ΙΝΣΤΙΤΟΥΤΟ ΕΡΓΑΣΙΑ ΓΣΕΕ-ΑΔΕΔΥ</t>
  </si>
  <si>
    <t xml:space="preserve">13-ΦΑΡ-1</t>
  </si>
  <si>
    <t xml:space="preserve">ΕΠΙΣΤΗΜΟΝΙΚΟΤΕΧΝΙΚΗ ΕΠΑΝΑΣΤΑΣΗ ΚΑΙ ΕΡΓΑΤΙΚΗ ΤΑΞΗ</t>
  </si>
  <si>
    <t xml:space="preserve">14-BER-1</t>
  </si>
  <si>
    <t xml:space="preserve">CHARLES BERLITZ</t>
  </si>
  <si>
    <t xml:space="preserve">ΤΟ ΜΥΣΤΗΡΙΟ ΤΟΥ ΤΡΙΓΩΝΟΥ ΤΩΝ ΒΕΡΜΟΥΔΩΝ</t>
  </si>
  <si>
    <t xml:space="preserve">14-ΑΝΔ-1</t>
  </si>
  <si>
    <t xml:space="preserve">ΜΑΝΟΛΗΣ ΑΝΔΡΟΝΙΚΟΣ</t>
  </si>
  <si>
    <t xml:space="preserve">ΕΛΛΗΝΙΚΟΣ ΘΗΣΑΥΡΟΣ</t>
  </si>
  <si>
    <t xml:space="preserve">14-ΣΥΛ-1</t>
  </si>
  <si>
    <t xml:space="preserve">Α TIME TO TRAVEL? AN INTRODUCTION TO BRITAIN'S NEWER TRAVELERS</t>
  </si>
  <si>
    <t xml:space="preserve">ENABLER PUBLICATIONS</t>
  </si>
  <si>
    <t xml:space="preserve">14-ΤΕΡ-1</t>
  </si>
  <si>
    <t xml:space="preserve">ΑΝΤΙΔΡΟΜΑ ΣΤΟΝ ΗΛΙΟ</t>
  </si>
  <si>
    <t xml:space="preserve">14-CHA-1</t>
  </si>
  <si>
    <t xml:space="preserve">ROBERT CHARROUX</t>
  </si>
  <si>
    <t xml:space="preserve">Η ΑΓΝΩΣΤΗ ΙΣΤΟΡΙΑ ΤΩΝ ΑΝΘΡΩΠΩΝ</t>
  </si>
  <si>
    <t xml:space="preserve">ΡΑΠΤΗΣ</t>
  </si>
  <si>
    <t xml:space="preserve">15-BAJ-1</t>
  </si>
  <si>
    <t xml:space="preserve">ENRICO BAJ-PAUL VIRILIO</t>
  </si>
  <si>
    <t xml:space="preserve">ΣΥΖΗΤΗΣΗ ΓΙΑ ΤΟΝ ΤΡΟΜΟ ΣΤΗΝ ΤΕΧΝΗ</t>
  </si>
  <si>
    <t xml:space="preserve">15-BRE-1</t>
  </si>
  <si>
    <t xml:space="preserve">ROLF BREUER</t>
  </si>
  <si>
    <t xml:space="preserve">Η ΑΝΑΣΤΟΧΑΣΤΙΚΟΤΗΤΑ ΣΤΗ ΛΟΓΟΤΕΧΝΙΑ. ΤΟ ΠΑΡΑΔΕΙΓΜΑ ΤΗΣ ΤΡΙΛΟΓΙΑΣ ΤΟΥ SAMUEL BECKETT</t>
  </si>
  <si>
    <t xml:space="preserve">15-CRA-1</t>
  </si>
  <si>
    <t xml:space="preserve">ARTHUR CRAVAN</t>
  </si>
  <si>
    <t xml:space="preserve">Ο OSCAR WILDE ΖΕΙ! ΚΑΙ ΑΛΛΑ ΚΕΙΜΕΝΑ</t>
  </si>
  <si>
    <t xml:space="preserve">ΦΑΡΦΟΥΛΑΣ</t>
  </si>
  <si>
    <t xml:space="preserve">15-CUR-1</t>
  </si>
  <si>
    <t xml:space="preserve">ΕΛΠΙΔΑ ΚΑΡΑΜΠΑ (ΕΠΙΜ.)</t>
  </si>
  <si>
    <t xml:space="preserve">"CURATING": ΑΠΟΨΕΙΣ ΓΙΑ ΤΗΝ ΕΠΙΜΕΛΗΤΙΚΗ ΔΡΑΣΗ</t>
  </si>
  <si>
    <t xml:space="preserve">15-DEB-1</t>
  </si>
  <si>
    <t xml:space="preserve">GUY DEBORD</t>
  </si>
  <si>
    <t xml:space="preserve">ΠΑΝΗΓΥΡΙΚΟΣ. ΔΕΥΤΕΡΟΣ ΤΟΜΟΣ</t>
  </si>
  <si>
    <t xml:space="preserve">15-DEC-1</t>
  </si>
  <si>
    <t xml:space="preserve">LUC DECAUNES</t>
  </si>
  <si>
    <t xml:space="preserve">ΜΠΩΝΤΛΑΙΡ</t>
  </si>
  <si>
    <t xml:space="preserve">15-FEL-1</t>
  </si>
  <si>
    <t xml:space="preserve">ΚΟΝΣΤΑΝΤΣΟ ΚΟΣΤΑΝΤΙΝΙ</t>
  </si>
  <si>
    <t xml:space="preserve">ΣΥΖΗΤΗΣΕΙΣ ΜΕ ΤΟΝ ΦΕΝΤΕΡΙΚΟ ΦΕΛΙΝΙ</t>
  </si>
  <si>
    <t xml:space="preserve">15-FUD-1</t>
  </si>
  <si>
    <t xml:space="preserve">YANG FUDONG</t>
  </si>
  <si>
    <t xml:space="preserve">ΟΙ ΕΠΤΑ ΔΙΑΝΟΟΥΜΕΝΟΙ ΣΤΟ ΔΑΣΟΣ ΑΠΟ ΜΠΑΜΠΟΥ ΚΑΙ ΑΛΛΕΣ ΙΣΤΟΡΙΕΣ</t>
  </si>
  <si>
    <t xml:space="preserve">ΕΜΣΤ</t>
  </si>
  <si>
    <t xml:space="preserve">15-GRE-1</t>
  </si>
  <si>
    <t xml:space="preserve">RENE CREVEL</t>
  </si>
  <si>
    <t xml:space="preserve">ΤΟ ΠΝΕΥΜΑ ΕΝΑΝΤΙΑ ΣΤΟ ΛΟΓΟ. ΔΟΚΙΜΙΑ ΓΙΑ ΤΟΝ ΥΠΕΡΡΕΑΛΙΣΜΟ</t>
  </si>
  <si>
    <t xml:space="preserve">15-HEB-1</t>
  </si>
  <si>
    <t xml:space="preserve">DICK HEBDIGE</t>
  </si>
  <si>
    <t xml:space="preserve">ΥΠΟ-ΚΟΥΛΤΟΥΡΑ: ΤΟ ΝΟΗΜΑ ΤΟΥ ΣΤΥΛ</t>
  </si>
  <si>
    <t xml:space="preserve">15-JAC-1</t>
  </si>
  <si>
    <t xml:space="preserve">LEWIS JACOBS</t>
  </si>
  <si>
    <t xml:space="preserve">ΤΑ ΕΚΦΡΑΣΤΙΚΑ ΜΕΣΑ ΤΟΥ ΚΙΝΗΜΑΤΟΓΡΑΦΟΥ</t>
  </si>
  <si>
    <t xml:space="preserve">ΚΑΘΡΕΠΤΗΣ</t>
  </si>
  <si>
    <t xml:space="preserve">15-KAR-1</t>
  </si>
  <si>
    <t xml:space="preserve">ΓΙΑ ΤΟΝ ΣΑΒΒΟΠΟΥΛΟΥ</t>
  </si>
  <si>
    <t xml:space="preserve">15-KLF-1</t>
  </si>
  <si>
    <t xml:space="preserve">KLF</t>
  </si>
  <si>
    <t xml:space="preserve">ΠΩΣ ΝΑ ΚΑΝΕΤΕ ΜΙΑ ΝΟΥΜΕΡΟ ΕΝΑ ΕΠΙΤΥΧΙΑ</t>
  </si>
  <si>
    <t xml:space="preserve">15-MAΡ-1</t>
  </si>
  <si>
    <t xml:space="preserve">ΜΑΡΤΥΡΙΕΣ. ΜΕΤΑΞΥ ΜΥΘΟΠΛΑΣΙΑΣ &amp; ΠΡΑΓΜΑΤΙΚΟΤΗΤΑΣ</t>
  </si>
  <si>
    <t xml:space="preserve">15-MOJ-1</t>
  </si>
  <si>
    <t xml:space="preserve">MOJADO</t>
  </si>
  <si>
    <t xml:space="preserve">Η ΑΓΡΙΑ ΣΥΜΜΟΡΙΑ. ΕΞΕΓΕΡΣΗ ΣΤΗΝ ΚΟΨΗ ΤΟΥ ΧΡΟΝΟΥ</t>
  </si>
  <si>
    <t xml:space="preserve">15-MOJ-2</t>
  </si>
  <si>
    <t xml:space="preserve">ΟΙ ΤΡΕΙΣ ΤΑΦΕΣ ΤΟΥ ΜΕΛΚΙΑΔΕΣ ΕΣΤΡΑΔΑ. ΥΒΡΙΣ ΚΑΙ ΕΞΙΛΕΩΣΗ</t>
  </si>
  <si>
    <t xml:space="preserve">15-NAD-1</t>
  </si>
  <si>
    <t xml:space="preserve">MAURICE NADEAU</t>
  </si>
  <si>
    <t xml:space="preserve">Η ΙΣΤΟΡΙΑ ΤΟΥ ΣΟΥΡΕΑΛΙΣΜΟΥ</t>
  </si>
  <si>
    <t xml:space="preserve">15-SAR-1</t>
  </si>
  <si>
    <t xml:space="preserve">Ζ.Π. ΣΑΡΤΡ</t>
  </si>
  <si>
    <t xml:space="preserve">ΤΙ ΕΙΝΑΙ ΛΟΓΟΤΕΧΝΙΑ;</t>
  </si>
  <si>
    <t xml:space="preserve">15-SCO-1</t>
  </si>
  <si>
    <t xml:space="preserve">RICHARD SCOFFIER</t>
  </si>
  <si>
    <t xml:space="preserve">Η ΠΟΛΗ ΧΩΡΙΣ ΤΟ ΕΞΩ</t>
  </si>
  <si>
    <t xml:space="preserve">15-YOR-1</t>
  </si>
  <si>
    <t xml:space="preserve">ΑΓΚΕΡ ΓΙΟΡΝ</t>
  </si>
  <si>
    <t xml:space="preserve">ΑΓΡΙΟΤΗΤΑ, ΒΑΡΒΑΡΟΤΗΤΑ ΚΑΙ ΠΟΛΙΤΙΣΜΟΣ</t>
  </si>
  <si>
    <t xml:space="preserve">15-ΑΝΤ-1</t>
  </si>
  <si>
    <t xml:space="preserve">ΜΙΚΕΛΑΝΤΖΕΛΟ ΑΝΤΟΝΙΟΝΙ</t>
  </si>
  <si>
    <t xml:space="preserve">ΚΕΙΜΕΝΑ ΚΑΙ ΣΥΝΕΝΤΕΥΞΕΙΣ</t>
  </si>
  <si>
    <t xml:space="preserve">ΑΙΓΟΚΕΡΩΣ</t>
  </si>
  <si>
    <t xml:space="preserve">15-ΑΡΧ-1</t>
  </si>
  <si>
    <t xml:space="preserve">ΑΝΤΡΕΑΣ ΓΙΑΚΟΥΜΑΤΟΣ (ΕΠΙΜ.)</t>
  </si>
  <si>
    <t xml:space="preserve">ΤΟ ΣΧΗΜΑ ΤΟΥ ΤΟΠΟΥ. 40 ΧΡΟΝΙΑ ΑΡΧΙΤΕΚΤΟΝΙΚΑ ΘΕΜΑΤΑ</t>
  </si>
  <si>
    <t xml:space="preserve">LIBRO</t>
  </si>
  <si>
    <t xml:space="preserve">15-ΑΣΤ-1</t>
  </si>
  <si>
    <t xml:space="preserve">ΑΣΤΙΚΟ ΚΕΝΟ. ΔΡΑΣΕΙΣ 1998-2006</t>
  </si>
  <si>
    <t xml:space="preserve">15-ΒΑΛ-1</t>
  </si>
  <si>
    <t xml:space="preserve">ΣΤΑΘΗΣ ΒΑΛΟΥΚΟΣ- ΒΑΣΙΛΗΣ ΣΠΗΛΙΟΠΟΥΛΟΣ</t>
  </si>
  <si>
    <t xml:space="preserve">ΤΟ ΦΙΛΜ ΝΟΥΑΡ</t>
  </si>
  <si>
    <t xml:space="preserve">15-ΒΑΜ-1</t>
  </si>
  <si>
    <t xml:space="preserve">ΜΑΡΚΟΣ ΒΑΜΒΑΚΑΡΗΣ</t>
  </si>
  <si>
    <t xml:space="preserve">ΑΥΤΟΒΙΟΓΡΑΦΙΑ</t>
  </si>
  <si>
    <t xml:space="preserve">15-ΒΑΝ-1</t>
  </si>
  <si>
    <t xml:space="preserve">Ζ.Φ. ΝΤΥΠΟΥΙ (ΡΑΟΥΛ ΒΑΝΕΓΚΕΜ)</t>
  </si>
  <si>
    <t xml:space="preserve">Η ΑΝΤΙ-ΙΣΤΟΡΙΑ ΤΟΥ ΣΟΥΡΕΑΛΙΣΜΟΥ</t>
  </si>
  <si>
    <t xml:space="preserve">15-ΒΕΛ-1</t>
  </si>
  <si>
    <t xml:space="preserve">ΚΩΣΤΗΣ ΒΕΛΩΝΗΣ</t>
  </si>
  <si>
    <t xml:space="preserve">ΜΟΝΑΞΙΑ ΣΕ ΚΟΙΝΟ ΕΔΑΦΟΣ: ΠΩΣ ΜΠΟΡΕΙ Η ΚΟΙΝΩΝΙΑ ΝΑ ΠΡΑΞΕΙ ΑΥΤΟ ΠΟΥ Ο ΚΑΘΕΝΑΣ ΟΝΕΙΡΕΥΕΤΑΙ</t>
  </si>
  <si>
    <t xml:space="preserve">15-ΒΙΤ-1</t>
  </si>
  <si>
    <t xml:space="preserve">ΣΕ ΕΝΕΣΤΩΤΑ ΧΡΟΝΟ. ΝΕΟΙ ΕΛΛΗΝΕΣ ΚΑΛΛΙΤΕΧΝΕΣ</t>
  </si>
  <si>
    <t xml:space="preserve">15-ΓΚΟ-1</t>
  </si>
  <si>
    <t xml:space="preserve">ΖΑΝ ΛΥΚ ΓΚΟΝΤΑΡ</t>
  </si>
  <si>
    <t xml:space="preserve">ΚΕΙΜΕΝΑ ΚΑΙ ΣΥΝΕΝΤΕΥΞΕΙΣ ΤΟΜ. Α΄</t>
  </si>
  <si>
    <t xml:space="preserve">ΚΕΙΜΕΝΑ ΚΑΙ ΣΥΝΕΝΤΕΥΞΕΙΣ ΤΟΜ. Β'</t>
  </si>
  <si>
    <t xml:space="preserve">15-ΔΑΣ-1</t>
  </si>
  <si>
    <t xml:space="preserve">ΔΗΜΗΤΡΗΣ ΔΑΣΚΑΛΟΠΟΥΛΟΣ</t>
  </si>
  <si>
    <t xml:space="preserve">ΤΑ ΒΗΜΑΤΑ ΤΟΥ ΧΡΟΝΟΥ. ΣΗΜΕΙΩΣΕΙΣ ΝΕΟΕΛΛΗΝΙΚΗ ΛΟΓΟΤΕΧΝΙΑΣ</t>
  </si>
  <si>
    <t xml:space="preserve">15-ΔΑΥ-1</t>
  </si>
  <si>
    <t xml:space="preserve">ΤΑΚΗΣ ΔΑΥΛΟΠΟΥΛΟΣ</t>
  </si>
  <si>
    <t xml:space="preserve">ΠΡΑΓΜΑΤΕΙΑ ΓΙΑ ΤΟ ΜΟΝΤΑΖ</t>
  </si>
  <si>
    <t xml:space="preserve">ΕΤΑΙΡΕΙΑ ΕΛΛΗΝΩΝ ΣΚΗΝΟΘΕΤΩΝ</t>
  </si>
  <si>
    <t xml:space="preserve">15-ΔΕΛ-1</t>
  </si>
  <si>
    <t xml:space="preserve">ΜΕΣΑ ΑΠΟ ΤΟ ΣΚΟΤΕΙΝΟ ΚΑΘΡΕΦΤΗ. 13 &amp; 3 ΚΕΙΜΕΝΑ ΓΙΑ ΤΟΝ DAVID GRONENBERG</t>
  </si>
  <si>
    <t xml:space="preserve">15-ΕΒΕ-1</t>
  </si>
  <si>
    <t xml:space="preserve">ΜΑΡΤΙΝ ΕΒΕΡΕΤ</t>
  </si>
  <si>
    <t xml:space="preserve">Η ΤΕΧΝΗ ΩΣ ΟΠΛΟ. Ο ΦΡΑΝΤΖ ΖΑΙΜΠΕΡΤ ΚΑΙ ΟΙ "ΠΡΟΟΔΕΥΤΙΚΟΙ ΤΗΕ ΚΟΛΩΝΙΑΣ"</t>
  </si>
  <si>
    <t xml:space="preserve">15-ΕΜΠ-1</t>
  </si>
  <si>
    <t xml:space="preserve">ΑΝΔΡΕΑ ΕΜΠΕΙΡΙΚΟΥ</t>
  </si>
  <si>
    <t xml:space="preserve">ΠΕΡΙ ΣΟΥΡΡΕΑΛΙΣΜΟΥ – Η ΔΙΑΛΞΗ ΤΟΥ 1935</t>
  </si>
  <si>
    <t xml:space="preserve">15-ΕΜΣΤ-1</t>
  </si>
  <si>
    <t xml:space="preserve">ΣΥΝΟΨΙΣ. ΘΕΟΛΟΓΙΕΣ</t>
  </si>
  <si>
    <t xml:space="preserve">15-ΖΩΓ-1</t>
  </si>
  <si>
    <t xml:space="preserve">ΛΙΛΗ ΖΩΓΡΑΦΟΥ</t>
  </si>
  <si>
    <t xml:space="preserve">ΚΩΣΤΑΣ ΚΑΡΙΩΤΑΚΗΣ. ΜΑΡΙΑ ΠΟΛΥΔΟΥΡΗ ΚΑΙ Η ΑΡΧΗ ΤΗΣ ΑΜΦΙΣΒΗΤΗΣΗΣ</t>
  </si>
  <si>
    <t xml:space="preserve">15-ΙΝΤ-1</t>
  </si>
  <si>
    <t xml:space="preserve">INTOTHEPILL VOL. 01 GREEK CONTEMPORARY VIDEO ART</t>
  </si>
  <si>
    <t xml:space="preserve">15-ΚΑΛ-1</t>
  </si>
  <si>
    <t xml:space="preserve">ΧΡΙΣΤΙΝΑ ΚΑΛΜΠΑΡΗ-ΚΩΣΤΑΣ ΝΤΑΛΦΟΣ (ΕΠΙΜ.)</t>
  </si>
  <si>
    <t xml:space="preserve">Η ΜΕΤΑΒΑΣΗ ΤΗΣ ΑΘΗΝΑΣ</t>
  </si>
  <si>
    <t xml:space="preserve">15-ΚΑΜ-1</t>
  </si>
  <si>
    <t xml:space="preserve">Υ.Ζ. ΚΑΜΙ.ΠΕΡΑΝ ΤΗΣ ΣΙΩΠΗΣ</t>
  </si>
  <si>
    <t xml:space="preserve">15-ΚΑΦ-1</t>
  </si>
  <si>
    <t xml:space="preserve">ΣΥΝΟΨΙΣ. ΕΠΙΚΟΙΝΩΝΙΕΣ</t>
  </si>
  <si>
    <t xml:space="preserve">ΕΜΣΤΣ</t>
  </si>
  <si>
    <t xml:space="preserve">ΑΝΝΑ ΚΑΦΕΤΣΗ (ΕΠΙΜ.)</t>
  </si>
  <si>
    <t xml:space="preserve">ΔΙΑΠΟΛΙΤΙΣΜΟΙ</t>
  </si>
  <si>
    <t xml:space="preserve">15-ΚΟΥ-1</t>
  </si>
  <si>
    <t xml:space="preserve">ΓΙΑΝΝΗΣ ΚΟΥΚΟΥΛΑΣ</t>
  </si>
  <si>
    <t xml:space="preserve">ΓΥΝΑΙΚΕΣ ΣΤΑ ΚΟΜΙΚΣ. ΗΡΩΙΔΕΣ ΓΙΑ ΚΑΘΕ ΧΡΗΣΗ</t>
  </si>
  <si>
    <t xml:space="preserve">15-ΚΡΗ-1</t>
  </si>
  <si>
    <t xml:space="preserve">ΓΙΑΝΟΣ ΚΡΗΤΙΚΟΣ-ΕΥΗ ΣΑΜΠΑΝΙΚΟΥ</t>
  </si>
  <si>
    <t xml:space="preserve">ΙΧΝΗΛΑΤΩΝΤΑΣ ΤΟ ΦΑΝΤΑΣΤΙΚΟ. ΤΑ ΕΛΛΗΝΙΚΑ ΚΟΜΙΚΣ ΤΟΥ ΦΑΝΤΑΣΤΙΚΟΥ 1978-2004</t>
  </si>
  <si>
    <t xml:space="preserve">15-ΛΑΖ-1</t>
  </si>
  <si>
    <t xml:space="preserve">ΒΑΣΙΛΗΣ Κ. ΛΑΖΑΡΗΣ</t>
  </si>
  <si>
    <t xml:space="preserve">ΤΕΧΝΗΣ ΣΗΜΕΙΑ</t>
  </si>
  <si>
    <t xml:space="preserve">15-ΜΑΚ-1</t>
  </si>
  <si>
    <t xml:space="preserve">Γ.Ν. ΜΑΚΡΗΣ</t>
  </si>
  <si>
    <t xml:space="preserve">Ο ΚΙΝΗΜΑΤΟΓΡΑΦΟΣ ΤΟΜ. Β' Η ΜΕΤΑΠΟΛΕΜΙΚΗ ΕΠΟΧΗ</t>
  </si>
  <si>
    <t xml:space="preserve">ΒΑΚΩΝ</t>
  </si>
  <si>
    <t xml:space="preserve">15-ΜΑΛ-1</t>
  </si>
  <si>
    <t xml:space="preserve">ΚΑΖΙΜΙΡ ΜΑΛΕΒΙΤΣ</t>
  </si>
  <si>
    <t xml:space="preserve">Η ΤΕΜΠΕΛΙΑ, ΠΡΑΓΜΑΤΙΚΗ ΑΛΗΘΕΙΑ ΤΟΥ ΑΝΘΡΩΠΟΥ. ΣΟΥΠΡΕΜΑΤΙΣΜΟΣ</t>
  </si>
  <si>
    <t xml:space="preserve">15-ΜΕ-1</t>
  </si>
  <si>
    <t xml:space="preserve">ΤΟ ΤΡΑΓΟΥΔΙ ΤΩΝ ΗΤΤΗΜΕΝΩΝ. ΚΟΙΝΩΝΙΚΕΣ ΑΝΤΙΘΕΣΕΙΣ ΚΑΙ ΛΑΪΚΟ ΤΡΑΓΟΥΔΙ ΣΤΗ ΜΕΤΑΠΟΛΕΜΙΚΗ ΕΛΛΑΔΑ</t>
  </si>
  <si>
    <t xml:space="preserve">15-ΜΙΣ-1</t>
  </si>
  <si>
    <t xml:space="preserve">ΑΤΤΙΚΟ ΤΟΠΙΟ ΚΑΙ ΠΕΡΙΒΑΛΛΟΝ</t>
  </si>
  <si>
    <t xml:space="preserve">ΥΠΟΥΡΓΕΙΟ ΠΟΛΙΤΙΣΜΟΥ</t>
  </si>
  <si>
    <t xml:space="preserve">15-ΜΠΟ-1</t>
  </si>
  <si>
    <t xml:space="preserve">ΑΛΙΚΗ ΜΠΟΜΠΟΝΕΑ</t>
  </si>
  <si>
    <t xml:space="preserve">ΜΟΥΣΙΚΗ ΓΙΑ ΠΑΡΤΥ</t>
  </si>
  <si>
    <t xml:space="preserve">ΧΡΟΝΗΣ ΜΠΟΤΣΟΓΛΟΥ</t>
  </si>
  <si>
    <t xml:space="preserve">ΧΡΟΝΗΣ ΜΠΟΤΣΟΓΛΟΥ. ΑΝΑΔΡΟΜΙΚΗ</t>
  </si>
  <si>
    <t xml:space="preserve">15-ΝΙΚ-1</t>
  </si>
  <si>
    <t xml:space="preserve">ΓΙΩΡΓΟΣ ΝΙΚΟΛΑΚΑΚΗΣ</t>
  </si>
  <si>
    <t xml:space="preserve">ΕΘΝΟΓΡΑΦΙΚΟΣ ΚΙΝΗΜΑΤΟΓΡΑΦΟΣ ΚΑΙ ΝΤΟΚΥΜΑΝΤΕΡ</t>
  </si>
  <si>
    <t xml:space="preserve">ΓΙΩΡΓΟΣ ΝΙΚΟΛΑΪΔΗΣ</t>
  </si>
  <si>
    <t xml:space="preserve">“ΕΙΜΑΣΤΕ ΤΡΕΛΟΙ ΚΑΙ ΕΥΤΥΧΙΣΜΕΝΟΙ”...ΦΩΤΟΓΡΑΦΙΖΟΝΤΑΣ ΤΗΝ ΑΓΡΙΑ ΠΛΕΥΡΑ ΤΗΣ ΔΕΚΑΕΤΙΑΣ ΤΟΥ '80</t>
  </si>
  <si>
    <t xml:space="preserve">ΣΤΟ ΠΕΡΙΘΩΡΙΟ</t>
  </si>
  <si>
    <t xml:space="preserve">15-ΝΤΕ-1</t>
  </si>
  <si>
    <t xml:space="preserve">ΠΑΝΗΓΥΡΙΚΟΣ</t>
  </si>
  <si>
    <t xml:space="preserve">ΤΙ ΕΙΝΑΙ Ο ΛΕΤΡΙΣΜΟΣ</t>
  </si>
  <si>
    <t xml:space="preserve">IN GIRUM IMNUS NOCTE ET CONSUMIMUR IGNI</t>
  </si>
  <si>
    <t xml:space="preserve">15-ΝΤΥ-1</t>
  </si>
  <si>
    <t xml:space="preserve">ΖΩΡΖ ΝΤΥΜΠΥ</t>
  </si>
  <si>
    <t xml:space="preserve">ΤΕΧΝΗ ΚΑΙ ΚΟΙΝΩΝΙΑ ΤΟΝ ΜΕΣΑΙΩΝΑ</t>
  </si>
  <si>
    <t xml:space="preserve">ΜΙΚΡΗ ΑΡΚΤΟΣ</t>
  </si>
  <si>
    <t xml:space="preserve">15-ΟΛΙ-1</t>
  </si>
  <si>
    <t xml:space="preserve">ΠΩΛ ΟΛΙΒΕΡ</t>
  </si>
  <si>
    <t xml:space="preserve">Η ΙΣΤΟΡΙΑ ΤΟΥ BLUES</t>
  </si>
  <si>
    <t xml:space="preserve">ΑΠΟΠΕΙΡΑ</t>
  </si>
  <si>
    <t xml:space="preserve">15-ΠΑΠ-1</t>
  </si>
  <si>
    <t xml:space="preserve">Ε. ΖΑΧΟΣ-ΠΑΠΑΖΑΧΑΡΙΟΥ</t>
  </si>
  <si>
    <t xml:space="preserve">Η ΛΑΪΚΟΤΗΤΑ ΣΤΟΝ ΠΑΛΙΟ ΕΛΛΗΝΙΚΟ ΚΙΝΗΜΑΤΟΓΡΑΦΟ</t>
  </si>
  <si>
    <t xml:space="preserve">15-ΠΕΤ-1</t>
  </si>
  <si>
    <t xml:space="preserve">ΤΑΣΟΣ Ν. ΠΕΤΡΗΣ</t>
  </si>
  <si>
    <t xml:space="preserve">ΣΤΕΛΙΟΣ ΤΑΤΑΣΟΠΟΥΛΟΣ</t>
  </si>
  <si>
    <t xml:space="preserve">15-ΡΕΝ-1</t>
  </si>
  <si>
    <t xml:space="preserve">ΘΑΝΑΣΗΣ ΡΕΝΤΖΗΣ</t>
  </si>
  <si>
    <t xml:space="preserve">ΚΙΝΗΜΑΤΟΓΡΑΦΟΣ. ΠΡΑΚΤΙΚΗ &amp;ΙΔΕΟΛΟΓΙΑ</t>
  </si>
  <si>
    <t xml:space="preserve">15-ΣΑΡ-1</t>
  </si>
  <si>
    <t xml:space="preserve">ΖΩΡΖ ΣΑΡΜΠΟΝΙΕ</t>
  </si>
  <si>
    <t xml:space="preserve">ΔΙΑΛΟΓΟΙ ΜΕ ΜΟΝΤΕΡΝΟΥΣ ΖΩΓΡΑΦΟΥΣ</t>
  </si>
  <si>
    <t xml:space="preserve">15-ΣΗΦ-1</t>
  </si>
  <si>
    <t xml:space="preserve">ΓΡΗΓΟΡΗΣ Μ. ΣΗΦΑΚΗΣ</t>
  </si>
  <si>
    <t xml:space="preserve">Η ΠΑΡΑΔΟΣΙΑΚΗ ΔΡΑΜΑΤΟΥΡΓΙΑ ΤΟΥ ΚΑΡΑΓΚΙΟΖΗ</t>
  </si>
  <si>
    <t xml:space="preserve">15-ΣΠΑ-1</t>
  </si>
  <si>
    <t xml:space="preserve">ΓΙΑΝΝΗΣ ΣΟΛΔΑΤΟΣ (ΕΠΙΜ.)</t>
  </si>
  <si>
    <t xml:space="preserve">Ο ΚΑΡΑΓΚΙΟΖΗΣ ΤΩΝ ΣΠΑΘΑΡΗΔΩΝ</t>
  </si>
  <si>
    <t xml:space="preserve">15-ΣΤΕ-1</t>
  </si>
  <si>
    <t xml:space="preserve">ΛΥΝΤΙΑ ΣΤΕΦΑΝΟΥ</t>
  </si>
  <si>
    <t xml:space="preserve">ΤΟ ΠΡΟΒΛΗΜΑ ΤΗΣ ΜΕΘΟΔΟΥ ΣΤΗ ΜΕΛΕΤΗ ΤΗΣ ΠΟΙΗΣΗΣ</t>
  </si>
  <si>
    <t xml:space="preserve">15-ΣΥΛ-1</t>
  </si>
  <si>
    <t xml:space="preserve">MARK AMERIKA. UNREAL TIME</t>
  </si>
  <si>
    <t xml:space="preserve">ΠΕΡΙΟΔΙΚΟ ΚΙΝΗΜΑΤΟΓΡΑΦΟΥ ΦΙΛΜ ΤΧ. 18 ΝΟΕΜΒΡΗΣ 1979</t>
  </si>
  <si>
    <t xml:space="preserve">ΠΟΥ ΕΙΝΑΙ ΤΟ ΜΟΝΤΕΡΝΟ; do_co, mo.mo</t>
  </si>
  <si>
    <t xml:space="preserve">CAHIERS DU CINEMA AGENDA 1993</t>
  </si>
  <si>
    <t xml:space="preserve">EDITIONS DE L' ETOILE</t>
  </si>
  <si>
    <t xml:space="preserve">BESSIE SMITH</t>
  </si>
  <si>
    <t xml:space="preserve">15-ΤΖΑ-1</t>
  </si>
  <si>
    <t xml:space="preserve">ΤΡΙΣΤΑΝ ΤΖΑΡΑ</t>
  </si>
  <si>
    <t xml:space="preserve">Ο ΥΠΕΡΡΕΑΛΙΣΜΟΣ ΚΑΙ Ο ΜΕΤΑΠΟΛΕΜΟΣ</t>
  </si>
  <si>
    <t xml:space="preserve">15-ΤΟΥ-1</t>
  </si>
  <si>
    <t xml:space="preserve">ΠΑΝΑΓΙΩΤΗΣ ΤΟΥΡΝΙΚΙΩΤΗΣ (ΕΠΙΜ.)</t>
  </si>
  <si>
    <t xml:space="preserve">Ο ΑΘΛΗΤΙΣΜΟΣ, ΤΟ ΣΩΜΑ ΚΑΙ Η ΜΟΝΤΕΡΝΑ ΑΡΧΙΤΕΚΤΟΝΙΚΗ</t>
  </si>
  <si>
    <t xml:space="preserve">ΓΙΩΡΓΟΣ ΤΟΥΡΚΟΒΑΣΙΛΗΣ</t>
  </si>
  <si>
    <t xml:space="preserve">ΤΑ ΡΟΚ ΗΜΕΡΟΛΟΓΙΑ. ΕΛΛΗΝΙΚΗ ΝΕΟΛΑΙΑ ΚΑΙ ΡΟΚ ΣΤΙΣ ΑΡΧΕΣ ΤΗΣ ΔΕΚΑΕΤΙΑΣ ΤΟΥ '80</t>
  </si>
  <si>
    <t xml:space="preserve">15-ΤΡΑ-1</t>
  </si>
  <si>
    <t xml:space="preserve">ΜΙΧΑΛΗΣ ΤΡΑΥΛΟΣ</t>
  </si>
  <si>
    <t xml:space="preserve">ΑΣΚΗΣΕΙΣ ΑΡΜΟΝΙΑΣ</t>
  </si>
  <si>
    <t xml:space="preserve">Κ. ΠΑΠΑΓΡΗΓΟΡΙΟΥ-Χ. ΝΑΚΑΣ</t>
  </si>
  <si>
    <t xml:space="preserve">15-ΤΣΙ-1</t>
  </si>
  <si>
    <t xml:space="preserve">ΤΖΩΝ ΤΣΙΛΤΟΝ</t>
  </si>
  <si>
    <t xml:space="preserve">ΙΣΤΟΡΙΑ ΤΗΣ ΤΖΑΖ</t>
  </si>
  <si>
    <t xml:space="preserve">15-ΦΙΛ-1</t>
  </si>
  <si>
    <t xml:space="preserve">ΜΕΜΟΣ ΦΙΛΙΠΙΔΗΣ (ΕΠΙΜ.)</t>
  </si>
  <si>
    <t xml:space="preserve">ΜΕΓΑΛΟΣ ΑΔΕΛΦΟΣ: ΑΡΧΙΤΕΚΤΟΝΙΚΗ ΚΑΙ ΠΑΡΑΚΟΛΟΥΘΗΣΗ</t>
  </si>
  <si>
    <t xml:space="preserve">15-ΦΟΥ-1</t>
  </si>
  <si>
    <t xml:space="preserve">ΠΕΡΙΟΔΙΚΟ ΟΜΠΡΕΛΑ ΤΧ. 53 ΑΦΙΕΡΩΜΑ ΦΟΥΤΟΥΡΙΣΜΟΣ</t>
  </si>
  <si>
    <t xml:space="preserve">15-ΦΩΤ-1</t>
  </si>
  <si>
    <t xml:space="preserve">ADRIAN DAVIS</t>
  </si>
  <si>
    <t xml:space="preserve">ΕΓΚΥΚΛΟΠΑΙΔΕΙΑ ΤΩΝ ΤΕΧΝΙΚΩΝ ΤΗΣ ΦΩΤΟΓΡΑΦΙΑΣ</t>
  </si>
  <si>
    <t xml:space="preserve">ΙΩΝ</t>
  </si>
  <si>
    <t xml:space="preserve">15-ΧΑΤ-1</t>
  </si>
  <si>
    <t xml:space="preserve">Η ΤΕΧΝΗ ΣΤΗΝ ΕΠΟΧΗ ΤΗΣ ΒΙΟΤΕΧΝΟΛΟΓΙΚΗΣ ΕΠΑΝΑΣΤΑΣΗΣ</t>
  </si>
  <si>
    <t xml:space="preserve">15-ΧΡΟ-2</t>
  </si>
  <si>
    <t xml:space="preserve">ΑΝΤΡΕΑΣ ΧΡΟΝΟΠΟΥΛΟΣ</t>
  </si>
  <si>
    <t xml:space="preserve">ΘΥΜΗΣΕΣ ΚΑΙ ΣΗΜΕΙΩΣΕΙΣ ΤΑΣΟΥ ΧΑΛΚΙΑ</t>
  </si>
  <si>
    <t xml:space="preserve">15-ΜΑΤ-1</t>
  </si>
  <si>
    <t xml:space="preserve">ΤΙΤΑΝΙΑ ΜΑΤΙΝΑ</t>
  </si>
  <si>
    <t xml:space="preserve">ΈΝΑ ΟΛΟΓΡΑΜΜΑ - ΖΩΓΡΑΦΙΖΟΝΤΑΣ ΚΕΙΜΕΝΑ ΤΟΥ SUBCOMANTE MARCOS</t>
  </si>
  <si>
    <t xml:space="preserve">16-ALL-1</t>
  </si>
  <si>
    <t xml:space="preserve">WOODY ALLEN</t>
  </si>
  <si>
    <t xml:space="preserve">ΣΚΕΤΗ ΑΝΑΡΧΙΑ</t>
  </si>
  <si>
    <t xml:space="preserve">BELL</t>
  </si>
  <si>
    <t xml:space="preserve">16-AMA-1</t>
  </si>
  <si>
    <t xml:space="preserve">JORGE AMADO</t>
  </si>
  <si>
    <t xml:space="preserve">3 ΦΩΣ ΣΤΟ ΣΚΟΤΑΔΙ</t>
  </si>
  <si>
    <t xml:space="preserve">ΝΕΑ ΣΥΝΟΡΑ,Α.Α ΛΙΒΑΝΗ</t>
  </si>
  <si>
    <t xml:space="preserve">16-APO-1</t>
  </si>
  <si>
    <t xml:space="preserve">GUILLAUME APOLLINAIRE</t>
  </si>
  <si>
    <t xml:space="preserve">ΑΙΡΕΣΙΑΡΧΗΣ ΚΑΙ ΣΙΑ</t>
  </si>
  <si>
    <t xml:space="preserve">16-ARC-1</t>
  </si>
  <si>
    <t xml:space="preserve">JEFFREY ARCHER</t>
  </si>
  <si>
    <t xml:space="preserve">ΚΑΙΝ ΚΑΙ ΑΒΕΛ</t>
  </si>
  <si>
    <t xml:space="preserve">16-BEN-1</t>
  </si>
  <si>
    <t xml:space="preserve">TONINO BENACQUISTA</t>
  </si>
  <si>
    <t xml:space="preserve">ΤΑ ΔΟΝΤΙΑ ΤΗΣ ΑΥΓΗΣ</t>
  </si>
  <si>
    <t xml:space="preserve">16-BIL-1</t>
  </si>
  <si>
    <t xml:space="preserve">RAPHAELE BILLETDOUX</t>
  </si>
  <si>
    <t xml:space="preserve">ΟΙ ΝΥΧΤΕΣ ΜΟΥ ΕΊΝΑΙ ΠΙΟ ΟΜΟΡΦΕΣ ΑΠΌ ΤΙΣ ΜΕΡΕΣ ΣΑΣ</t>
  </si>
  <si>
    <t xml:space="preserve">16-BLI-1</t>
  </si>
  <si>
    <t xml:space="preserve">LUTHER BLISSET</t>
  </si>
  <si>
    <t xml:space="preserve">ΕΚΚΛΗΣΙΑΣΤΗΣ</t>
  </si>
  <si>
    <t xml:space="preserve">ΚΡΥΣΤΑΛΛΟ</t>
  </si>
  <si>
    <t xml:space="preserve">16-BÖL-1</t>
  </si>
  <si>
    <t xml:space="preserve">HEINRICH BÖLL</t>
  </si>
  <si>
    <t xml:space="preserve">Ο ΚΛΟΟΥΝ</t>
  </si>
  <si>
    <t xml:space="preserve">Δ.Κ.ΖΑΡΒΑΝΟΣ</t>
  </si>
  <si>
    <t xml:space="preserve">16-BUD-1</t>
  </si>
  <si>
    <t xml:space="preserve">STEPHEN BUDIANSKI</t>
  </si>
  <si>
    <t xml:space="preserve">Ο ΑΡΧΙΚΑΤΑΣΚΟΠΟΣ ΤΗΣ ΒΑΣΙΛΙΣΣΑΣ</t>
  </si>
  <si>
    <t xml:space="preserve">ΤΡΑΥΛΟΣ</t>
  </si>
  <si>
    <t xml:space="preserve">16-BYA-1</t>
  </si>
  <si>
    <t xml:space="preserve">A.S.BYATT</t>
  </si>
  <si>
    <t xml:space="preserve">ΑΓΓΕΛΟΙ ΚΑΙ ΕΝΤΟΜΑ</t>
  </si>
  <si>
    <t xml:space="preserve">16-CAL-1</t>
  </si>
  <si>
    <t xml:space="preserve">GEORGY F.CALOGEROVSKY</t>
  </si>
  <si>
    <t xml:space="preserve">Η ΓΛΩΣΣΑ ΤΗΣ ΜΥΓΑΣ ΚΑΙ Η ΝΕΑ ΓΗ</t>
  </si>
  <si>
    <t xml:space="preserve">ΠΡΟΤΡΟΠΗ</t>
  </si>
  <si>
    <t xml:space="preserve">16-CAM-1</t>
  </si>
  <si>
    <t xml:space="preserve">ALBERT CAMUS</t>
  </si>
  <si>
    <t xml:space="preserve">Η ΠΤΩΣΗ</t>
  </si>
  <si>
    <t xml:space="preserve">16-CAS-1</t>
  </si>
  <si>
    <t xml:space="preserve">ADOLFO BIOY CASARES</t>
  </si>
  <si>
    <t xml:space="preserve">Η ΕΦΕΥΡΕΣΗ ΤΟΥ ΜΟΡΡΕΛ</t>
  </si>
  <si>
    <t xml:space="preserve">16-CHA-1</t>
  </si>
  <si>
    <t xml:space="preserve">DANIEL CHAVARRIA</t>
  </si>
  <si>
    <t xml:space="preserve">ΤΟ ΜΑΤΙ ΤΗΣ ΘΕΑΣ</t>
  </si>
  <si>
    <t xml:space="preserve">OPERA</t>
  </si>
  <si>
    <t xml:space="preserve">ΧΑΙΡΕΤΙΣΜΑΤΑ ΣΤΟ ΘΕΙΟ</t>
  </si>
  <si>
    <t xml:space="preserve">JEROME CHARYN</t>
  </si>
  <si>
    <t xml:space="preserve">ΑΓΡΙΑ ΜΑΙΡΙΛΥΝ</t>
  </si>
  <si>
    <t xml:space="preserve">RAYMOND CHANDLER</t>
  </si>
  <si>
    <t xml:space="preserve">ΑΝΤΙΟ,ΓΛΥΚΙΑ ΜΟΥ</t>
  </si>
  <si>
    <t xml:space="preserve">16-CHE-1</t>
  </si>
  <si>
    <t xml:space="preserve">PETER CHENEY</t>
  </si>
  <si>
    <t xml:space="preserve">ΑΥΤΟΣ Ο ΑΝΘΡΩΠΟΣ ΕΊΝΑΙ ΕΠΙΚΙΝΔΥΝΟΣ</t>
  </si>
  <si>
    <t xml:space="preserve">ΠΑΠΥΡΟΣ</t>
  </si>
  <si>
    <t xml:space="preserve">ΔΕΝ ΓΛΙΤΩΝΕΙΣ ΠΑΝΤΑ</t>
  </si>
  <si>
    <t xml:space="preserve">16-CHR-1</t>
  </si>
  <si>
    <t xml:space="preserve">AGATHA CHRISTIE</t>
  </si>
  <si>
    <t xml:space="preserve">ΡΕΤΡΟ ΣΤΗΝ ΟΜΙΧΛΗ</t>
  </si>
  <si>
    <t xml:space="preserve">ΕΝΑ ΑΛΛΟΘΙ ΓΙΑ ΤΡΙΑ ΕΓΚΛΗΜΑΤΑ</t>
  </si>
  <si>
    <t xml:space="preserve">16-COE-1</t>
  </si>
  <si>
    <t xml:space="preserve">PAULO COELHO</t>
  </si>
  <si>
    <t xml:space="preserve">ΣΤΙΣ ΟΧΘΕΣ ΤΟΥ ΠΟΤΑΜΟΥ ΠΙΕΔΡΑ ΚΑΘΙΣΑ ΚΙ ΕΚΛΑΨΑ</t>
  </si>
  <si>
    <t xml:space="preserve">16-COO-1</t>
  </si>
  <si>
    <t xml:space="preserve">KENETH COOK</t>
  </si>
  <si>
    <t xml:space="preserve">ΣΤΗ ΝΕΚΡΗ ΚΑΡΔΙΑ ΤΗΣ ΗΠΕΙΡΟΥ</t>
  </si>
  <si>
    <t xml:space="preserve">16-CRA-1</t>
  </si>
  <si>
    <t xml:space="preserve">16-CRO-1</t>
  </si>
  <si>
    <t xml:space="preserve">A.J. CRONIN</t>
  </si>
  <si>
    <t xml:space="preserve">ΤΑ ΩΡΙΜΑ ΧΡΟΝΙΑ</t>
  </si>
  <si>
    <t xml:space="preserve">16-DIC-1</t>
  </si>
  <si>
    <t xml:space="preserve">PHILIP K.DICK</t>
  </si>
  <si>
    <t xml:space="preserve">ΚΥΛΗΣΤΕ ΔΑΚΡΥΑ ΜΟΥ, ΕΙΠΕ Ο ΑΣΤΥΝΟΜΟΣ</t>
  </si>
  <si>
    <t xml:space="preserve">ΜΕΔΟΥΣΑ</t>
  </si>
  <si>
    <t xml:space="preserve">16-DUR-1</t>
  </si>
  <si>
    <t xml:space="preserve">FRIEDRICH DURRENMATT</t>
  </si>
  <si>
    <t xml:space="preserve">LAWRENCE DURRELL</t>
  </si>
  <si>
    <t xml:space="preserve">ΛΙΒΙΑ Ή ΘΑΜΜΕΝΗ ΖΩΝΤΑΝΗ</t>
  </si>
  <si>
    <t xml:space="preserve">ΕΛΛΗΝΙΚΗ ΕΥΡΩΕΚΔΟΤΙΚΗ</t>
  </si>
  <si>
    <t xml:space="preserve">16-ECH-1</t>
  </si>
  <si>
    <t xml:space="preserve">JEAN ECHENOZ</t>
  </si>
  <si>
    <t xml:space="preserve">ΔΡΟΜΟΣ ΑΝΤΟΧΗΣ</t>
  </si>
  <si>
    <t xml:space="preserve">16-ELL-1</t>
  </si>
  <si>
    <t xml:space="preserve">BRET EASTON ELLIS</t>
  </si>
  <si>
    <t xml:space="preserve">ΛΙΓΟΤΕΡΟ ΑΠΌ ΜΗΔΕΝ</t>
  </si>
  <si>
    <t xml:space="preserve">ΜΕΔΟΥΣΑ/ΣΕΛΑΣ</t>
  </si>
  <si>
    <t xml:space="preserve">16-EST-1</t>
  </si>
  <si>
    <t xml:space="preserve">CLARISSA P.ESTES</t>
  </si>
  <si>
    <t xml:space="preserve">Ο ΧΟΡΟΣ ΤΩΝ ΜΕΓΑΛΩΝ ΜΗΤΕΡΩΝ</t>
  </si>
  <si>
    <t xml:space="preserve">ΚΕΛΕΥΘΟΣ</t>
  </si>
  <si>
    <t xml:space="preserve">16-FAJ-1</t>
  </si>
  <si>
    <t xml:space="preserve">FREDERIC H.FAJARDIE</t>
  </si>
  <si>
    <t xml:space="preserve">Η ΝΥΧΤΑ ΤΩΝ ΠΑΠΟΥΤΣΩΜΕΝΩΝ ΓΑΤΩΝ</t>
  </si>
  <si>
    <t xml:space="preserve">16-FO-1</t>
  </si>
  <si>
    <t xml:space="preserve">DARIO FO</t>
  </si>
  <si>
    <t xml:space="preserve">Ο ΤΖΟΝ ΠΑΝΤΑΝ</t>
  </si>
  <si>
    <t xml:space="preserve">ΑΙΩΡΑ</t>
  </si>
  <si>
    <t xml:space="preserve">16-GAA-1</t>
  </si>
  <si>
    <t xml:space="preserve">JOSTEIN GAARDER</t>
  </si>
  <si>
    <t xml:space="preserve">ΤΟ ΜΥΣΤΗΡΙΟ ΤΗΣ ΤΡΑΠΟΥΛΑΣ</t>
  </si>
  <si>
    <t xml:space="preserve">Α.Α. ΛΙΒΑΝΗ</t>
  </si>
  <si>
    <t xml:space="preserve">16-GAS-2</t>
  </si>
  <si>
    <t xml:space="preserve">GASTON LEROUX</t>
  </si>
  <si>
    <t xml:space="preserve">ΤΟ ΦΑΝΤΑΣΜΑ ΤΗΣ ΟΠΕΡΑΣ</t>
  </si>
  <si>
    <t xml:space="preserve">16-GHA-1</t>
  </si>
  <si>
    <t xml:space="preserve">VENUS KHOURY GHATA</t>
  </si>
  <si>
    <t xml:space="preserve">ΜΠΑΓΙΑΡΜΙΝ</t>
  </si>
  <si>
    <t xml:space="preserve">16-GHO-1</t>
  </si>
  <si>
    <t xml:space="preserve">AMITAV GHOSH</t>
  </si>
  <si>
    <t xml:space="preserve">THE GLASS PALACE</t>
  </si>
  <si>
    <t xml:space="preserve">HARPER-COLLINS</t>
  </si>
  <si>
    <t xml:space="preserve">16-GIB-1</t>
  </si>
  <si>
    <t xml:space="preserve">WILLIAM GIBSON</t>
  </si>
  <si>
    <t xml:space="preserve">ΝΕΥΡΟΜΑΝΤΗΣ</t>
  </si>
  <si>
    <t xml:space="preserve">AQUARIUS</t>
  </si>
  <si>
    <t xml:space="preserve">16-GOE-2</t>
  </si>
  <si>
    <t xml:space="preserve">JOHANN WOLFGANG VON GOETHE</t>
  </si>
  <si>
    <t xml:space="preserve">ΦΑΟΥΣΤ ΤΟΜΟΣ Α,Β</t>
  </si>
  <si>
    <t xml:space="preserve">16-GRA-1</t>
  </si>
  <si>
    <t xml:space="preserve">JEAN GRAVE</t>
  </si>
  <si>
    <t xml:space="preserve">ΟΙ ΠΕΡΙΠΕΤΕΙΕΣ ΤΟΥ ΝΟΝΟ</t>
  </si>
  <si>
    <t xml:space="preserve">16-GUI-1</t>
  </si>
  <si>
    <t xml:space="preserve">URSULA K. LE GUIN</t>
  </si>
  <si>
    <t xml:space="preserve">ΤΑ ΑΓΡΙΑ ΚΟΡΙΤΣΙΑ ΚΑΙ ΑΛΛΑ…</t>
  </si>
  <si>
    <t xml:space="preserve">16-GUL-1</t>
  </si>
  <si>
    <t xml:space="preserve">ROBERT VAN GULIK</t>
  </si>
  <si>
    <t xml:space="preserve">ΦΟΝΟΣ ΣΤΗΝ ΚΑΝΤΩΝΑ</t>
  </si>
  <si>
    <t xml:space="preserve">16-HEM-1</t>
  </si>
  <si>
    <t xml:space="preserve">ERNEST HEMINGWAY</t>
  </si>
  <si>
    <t xml:space="preserve">THE OLD MAN AND THE SEA</t>
  </si>
  <si>
    <t xml:space="preserve">SIMON AND SCHUSTER NEW WORK</t>
  </si>
  <si>
    <t xml:space="preserve">16-HOL-1</t>
  </si>
  <si>
    <t xml:space="preserve">RICHARD HOLMES</t>
  </si>
  <si>
    <t xml:space="preserve">COLERIDGE:DARKER REFLECTIONS</t>
  </si>
  <si>
    <t xml:space="preserve">FLAMINGO</t>
  </si>
  <si>
    <t xml:space="preserve">16-IND-1</t>
  </si>
  <si>
    <t xml:space="preserve">ARNALDUR INDRIDASON</t>
  </si>
  <si>
    <t xml:space="preserve">ΦΩΝΕΣ</t>
  </si>
  <si>
    <t xml:space="preserve">16-JAC-1</t>
  </si>
  <si>
    <t xml:space="preserve">HOWARD JACOBSON</t>
  </si>
  <si>
    <t xml:space="preserve">ΞΕΧΑΣΤΕ ΠΙΑ ΤΟ ΚΑΛΟ ΠΑΙΔΙ</t>
  </si>
  <si>
    <t xml:space="preserve">Η ΑΡΑΧΝΗ</t>
  </si>
  <si>
    <t xml:space="preserve">16-JOY-1</t>
  </si>
  <si>
    <t xml:space="preserve">JAMES JOYCE</t>
  </si>
  <si>
    <t xml:space="preserve">A PORTRAIT OF THE ARTIST AS A YOUNG MAN</t>
  </si>
  <si>
    <t xml:space="preserve">EVERYMAN'S LIBRARY</t>
  </si>
  <si>
    <t xml:space="preserve">16-KAD-1</t>
  </si>
  <si>
    <t xml:space="preserve">ISMAIL KADARE</t>
  </si>
  <si>
    <t xml:space="preserve">Η ΚΟΧΗ ΤΗΣ ΝΤΡΟΠΗΣ</t>
  </si>
  <si>
    <t xml:space="preserve">16-KIP-1</t>
  </si>
  <si>
    <t xml:space="preserve">RUDYARD KIPLING</t>
  </si>
  <si>
    <t xml:space="preserve">DEBITS AND CREDITS</t>
  </si>
  <si>
    <t xml:space="preserve">PENGUIN</t>
  </si>
  <si>
    <t xml:space="preserve">16-LEV-1</t>
  </si>
  <si>
    <t xml:space="preserve">ΕΑΝ ΑΥΤΟ ΕΙΝΑΙ ΑΝΘΡΩΠΟΣ</t>
  </si>
  <si>
    <t xml:space="preserve">16-LON-1</t>
  </si>
  <si>
    <t xml:space="preserve">JACK LONDON</t>
  </si>
  <si>
    <t xml:space="preserve">ΓΡΑΦΕΙΟ ΔΟΛΟΦΟΝΙΩΝ ΕΠΕ</t>
  </si>
  <si>
    <t xml:space="preserve">16-LUC-1</t>
  </si>
  <si>
    <t xml:space="preserve">ERRI DE LUCA</t>
  </si>
  <si>
    <t xml:space="preserve">ΕΙΣΑΙ ΔΙΚΟΣ ΜΟΥ ΕΣΥ</t>
  </si>
  <si>
    <t xml:space="preserve">ΤΑ ΨΑΡΙΑ ΔΕΝ ΚΛΕΙΝΟΥΝ ΤΑ ΜΑΤΙΑ</t>
  </si>
  <si>
    <t xml:space="preserve">ΤΟ ΒΑΡΟΣ ΤΗΣ ΠΕΤΑΛΟΥΔΑΣ</t>
  </si>
  <si>
    <t xml:space="preserve">16-MAI-1</t>
  </si>
  <si>
    <t xml:space="preserve">MICHEL MAISONNEUVE</t>
  </si>
  <si>
    <t xml:space="preserve">ΕΝΑΣ ΤΣΕΤΣΕΝΟΣ ΣΚΥΛΟΣ ΣΤΗ ΜΑΣΣΑΛΙΑ</t>
  </si>
  <si>
    <t xml:space="preserve">16-MIC-1</t>
  </si>
  <si>
    <t xml:space="preserve">HENRI MICHAUX</t>
  </si>
  <si>
    <t xml:space="preserve">ΕΚΟΥΑΔΟΡ</t>
  </si>
  <si>
    <t xml:space="preserve">16-MIN-1</t>
  </si>
  <si>
    <t xml:space="preserve">WU MING</t>
  </si>
  <si>
    <t xml:space="preserve">Η ΣΤΡΑΤΙΑ ΤΩΝ ΥΠΝΟΒΑΤΩΝ</t>
  </si>
  <si>
    <t xml:space="preserve">16-MUR-1</t>
  </si>
  <si>
    <t xml:space="preserve">IRIS MURDOCH</t>
  </si>
  <si>
    <t xml:space="preserve">ΕΡΡΙΚΟΣ ΚΑΙ ΚΑΤΩΝΑΣ</t>
  </si>
  <si>
    <t xml:space="preserve">Ι.ΧΑΤΖΗΝΙΚΟΛΗ</t>
  </si>
  <si>
    <t xml:space="preserve">16-NEM-1</t>
  </si>
  <si>
    <t xml:space="preserve">IRENE NEMIROVSKY</t>
  </si>
  <si>
    <t xml:space="preserve">ΣΚΥΛΙΑ ΚΑΙ ΛΥΚΟΙ</t>
  </si>
  <si>
    <t xml:space="preserve">Η ΖΟΗ ΤΟΥ ΤΣΕΧΩΦ</t>
  </si>
  <si>
    <t xml:space="preserve">16-PAL-1</t>
  </si>
  <si>
    <t xml:space="preserve">CHUCK PALAHNIUK</t>
  </si>
  <si>
    <t xml:space="preserve">FIGHT CLUB</t>
  </si>
  <si>
    <t xml:space="preserve">16-PAN-1</t>
  </si>
  <si>
    <t xml:space="preserve">PANAIT ISTRATI</t>
  </si>
  <si>
    <t xml:space="preserve">ΤΑ ΓΑΙΔΟΥΡΑΓΚΑΘΑ ΤΟΥ ΜΠΑΡΑΓΚΑΝ</t>
  </si>
  <si>
    <t xml:space="preserve">16-QUE-1</t>
  </si>
  <si>
    <t xml:space="preserve">ELLERY QUEEN</t>
  </si>
  <si>
    <t xml:space="preserve">ΤΟ ΡΟΥΜΠΙΝΙ ΤΟΥ ΑΒΔΟΥΛ ΡΑΤΖ</t>
  </si>
  <si>
    <t xml:space="preserve">16-RIL-1</t>
  </si>
  <si>
    <t xml:space="preserve">RAINER MARIA RILKE</t>
  </si>
  <si>
    <t xml:space="preserve">ΤΟ ΤΡΑΓΟΥΔΙ ΤΟΥ ΕΡΩΤΑ ΚΑΙ ΤΟΥ ΘΑΝΑΤΟΥ ΤΟΥ ΣΗΜΑΙΟΦΟΡΟΥ ΧΡΙΣΤΟΦΟΡΟΥ ΡΙΛΚΕ</t>
  </si>
  <si>
    <t xml:space="preserve">16-ROB-1</t>
  </si>
  <si>
    <t xml:space="preserve">RUSSEL ROBERTS</t>
  </si>
  <si>
    <t xml:space="preserve">ΑΟΡΑΤΗ ΚΑΡΔΙΑ</t>
  </si>
  <si>
    <t xml:space="preserve">TOM ROBINS</t>
  </si>
  <si>
    <t xml:space="preserve">VILLA INCOGNITO</t>
  </si>
  <si>
    <t xml:space="preserve">NO EXIT PRESS</t>
  </si>
  <si>
    <t xml:space="preserve">16-ROL-1</t>
  </si>
  <si>
    <t xml:space="preserve">OLIVIER ROLIN</t>
  </si>
  <si>
    <t xml:space="preserve">ΜΕΡΟΗ</t>
  </si>
  <si>
    <t xml:space="preserve">ΠΟΡΤ-ΣΟΥΔΑΝ</t>
  </si>
  <si>
    <t xml:space="preserve">16-ROT-1</t>
  </si>
  <si>
    <t xml:space="preserve">PHILIP ROTH</t>
  </si>
  <si>
    <t xml:space="preserve">ΤΟ ΣΥΝΔΡΟΜΟ ΠΟΡΤΝΟΙ</t>
  </si>
  <si>
    <t xml:space="preserve">Η ΑΝΤΙΖΩΗ</t>
  </si>
  <si>
    <t xml:space="preserve">16-ROU-1</t>
  </si>
  <si>
    <t xml:space="preserve">JEAN -MARIE ROUART</t>
  </si>
  <si>
    <t xml:space="preserve">ΤΟ ΣΚΑΝΔΑΛΟ</t>
  </si>
  <si>
    <t xml:space="preserve">16-SAG-1</t>
  </si>
  <si>
    <t xml:space="preserve">FRANCOISE SAGAN</t>
  </si>
  <si>
    <t xml:space="preserve">ΦΥΓΗ ΧΩΡΙΣ ΕΠΙΣΤΡΟΦΗ</t>
  </si>
  <si>
    <t xml:space="preserve">16-SAL-1</t>
  </si>
  <si>
    <t xml:space="preserve">J.D. SALINGER</t>
  </si>
  <si>
    <t xml:space="preserve">Ο ΦΥΛΑΚΑΣ ΣΤΗ ΣΙΚΑΛΗ</t>
  </si>
  <si>
    <t xml:space="preserve">16-SAR-1</t>
  </si>
  <si>
    <t xml:space="preserve">JOSE SARAMAGO</t>
  </si>
  <si>
    <t xml:space="preserve">THE YEAR OF THE DEATH RICARDO REIS</t>
  </si>
  <si>
    <t xml:space="preserve">PANTHER</t>
  </si>
  <si>
    <t xml:space="preserve">16-SCH-1</t>
  </si>
  <si>
    <t xml:space="preserve">ARNO SCHMIDT</t>
  </si>
  <si>
    <t xml:space="preserve">ΛΕΒΙΑΘΑΝ</t>
  </si>
  <si>
    <t xml:space="preserve">ΤΟ ΡΟΥΜΑΝΙ ΤΟΥ ΜΠΡΑΝΤ</t>
  </si>
  <si>
    <t xml:space="preserve">16-SEG-1</t>
  </si>
  <si>
    <t xml:space="preserve">ANNA SEGHERS</t>
  </si>
  <si>
    <t xml:space="preserve">Η ΕΚΔΡΟΜΗ ΤΩΝ ΚΟΡΙΤΣΙΩΝ ΠΟΥ ΧΑΘΗΚΑΝ</t>
  </si>
  <si>
    <t xml:space="preserve">16-SHE-1</t>
  </si>
  <si>
    <t xml:space="preserve">MARY SHELLEY</t>
  </si>
  <si>
    <t xml:space="preserve">FRANKESTEIN</t>
  </si>
  <si>
    <t xml:space="preserve">16-SIM-1</t>
  </si>
  <si>
    <t xml:space="preserve">GEORGE SIMENON</t>
  </si>
  <si>
    <t xml:space="preserve">ΚΟΚΚΙΝΑ ΦΩΤΑ</t>
  </si>
  <si>
    <t xml:space="preserve">16-SPI-1</t>
  </si>
  <si>
    <t xml:space="preserve">NORMAN SPINRAD</t>
  </si>
  <si>
    <t xml:space="preserve">ΤΑ ΧΡΟΝΙΑ ΤΗΣ ΑΡΡΩΣΤΙΑΣ</t>
  </si>
  <si>
    <t xml:space="preserve">ΠΑΡΑ ΠΕΝΤΕ</t>
  </si>
  <si>
    <t xml:space="preserve">ΤΗΣ ΚΟΛΑΣΕΩΣ</t>
  </si>
  <si>
    <t xml:space="preserve">16-STE-1</t>
  </si>
  <si>
    <t xml:space="preserve">R.L. STEVENSON</t>
  </si>
  <si>
    <t xml:space="preserve">Ο ΔΥΝΑΜΙΣΤΗΣ</t>
  </si>
  <si>
    <t xml:space="preserve">STENDHAL</t>
  </si>
  <si>
    <t xml:space="preserve">ΠΕΡΙ ΕΡΩΤΟΣ</t>
  </si>
  <si>
    <t xml:space="preserve">LE ROUGE ET LE NOIR</t>
  </si>
  <si>
    <t xml:space="preserve">HATIER</t>
  </si>
  <si>
    <t xml:space="preserve">16-TAB-1</t>
  </si>
  <si>
    <t xml:space="preserve">ANTONIO TABUCCHI</t>
  </si>
  <si>
    <t xml:space="preserve">THE MISSING HEAD OF DAMASCENO MONTEIRO</t>
  </si>
  <si>
    <t xml:space="preserve">THE HARVIL PRESS</t>
  </si>
  <si>
    <t xml:space="preserve">Ο ΤΡΙΣΤΑΝΟ ΠΕΘΑΙΝΕΙ ΜΙΑ ΖΩΗ</t>
  </si>
  <si>
    <t xml:space="preserve">16-TAI-1</t>
  </si>
  <si>
    <t xml:space="preserve">PACO IGNACIO TAIBO II</t>
  </si>
  <si>
    <t xml:space="preserve">ΤΡΕΙΣ ΙΣΤΟΡΙΕΣ ΓΙΑ ΖΑΠΑΤΙΣΤΑΣ ΕΚΕΙ ΠΟΥ ΔΕΝ ΥΠΑΡΧΟΥΝ ΖΑΠΑΤΙΣΤΑΣ</t>
  </si>
  <si>
    <t xml:space="preserve">ΕΛΕΥΘΕΡΙΑΚΗ ΚΟΥΛΤΟΎΡΑ</t>
  </si>
  <si>
    <t xml:space="preserve">16-THO-1</t>
  </si>
  <si>
    <t xml:space="preserve">JIM THOMPSON</t>
  </si>
  <si>
    <t xml:space="preserve">ΟΙ ΚΛΕΦΤΕΣ</t>
  </si>
  <si>
    <t xml:space="preserve">16-TOL-1</t>
  </si>
  <si>
    <t xml:space="preserve">LEO TOLSTOY</t>
  </si>
  <si>
    <t xml:space="preserve">WAR AND PEACE</t>
  </si>
  <si>
    <t xml:space="preserve">PENGUIN BOOKS</t>
  </si>
  <si>
    <t xml:space="preserve">16-TRE-1</t>
  </si>
  <si>
    <t xml:space="preserve">PETER TREMAYNE</t>
  </si>
  <si>
    <t xml:space="preserve">ΕΓΚΛΗΜΑ ΣΤΟ ΑΒΒΑΕΙΟ</t>
  </si>
  <si>
    <t xml:space="preserve">16-VAC-1</t>
  </si>
  <si>
    <t xml:space="preserve">JACQUES VACHE</t>
  </si>
  <si>
    <t xml:space="preserve">ΓΡΑΜΜΑΤΑ ΑΠΌ ΤΟ ΜΕΤΩΠΟ</t>
  </si>
  <si>
    <t xml:space="preserve">16-WEL-1</t>
  </si>
  <si>
    <t xml:space="preserve">IRVINE WELSH</t>
  </si>
  <si>
    <t xml:space="preserve">TRAINSPOTTING</t>
  </si>
  <si>
    <t xml:space="preserve">ECSTASY</t>
  </si>
  <si>
    <t xml:space="preserve">16-ΑΙΡ-1</t>
  </si>
  <si>
    <t xml:space="preserve">ΣΕΣΑΡ ΑΙΡΑ</t>
  </si>
  <si>
    <t xml:space="preserve">ΒΑΡΑΜΟ</t>
  </si>
  <si>
    <t xml:space="preserve">16-ΑΛΑ-1</t>
  </si>
  <si>
    <t xml:space="preserve">ΠΕΔΡΟ ΑΝΤΟΝΙΟ ΔΕ ΑΛΑΡΚΟΝ</t>
  </si>
  <si>
    <t xml:space="preserve">ΤΟ ΚΑΡΦΙ (ΔΙΑΣΗΜΗ ΔΙΚΑΣΤΙΚΗ ΥΠΟΘΕΣΗ)</t>
  </si>
  <si>
    <t xml:space="preserve">16-ΑΛΛ-1</t>
  </si>
  <si>
    <t xml:space="preserve">ΓΟΥΝΤΥ ΑΛΛΕΝ</t>
  </si>
  <si>
    <t xml:space="preserve">ΧΩΡΙΣ ΦΤΕΡΑ</t>
  </si>
  <si>
    <t xml:space="preserve">16-ΑΜΠ-1</t>
  </si>
  <si>
    <t xml:space="preserve">ΕΡΙΚ ΑΜΠΛΕΡ</t>
  </si>
  <si>
    <t xml:space="preserve">ΥΠΟΘΕΣΗ ΝΤΕΛΤΣΩΦ</t>
  </si>
  <si>
    <t xml:space="preserve">Σ.Φ. ΑΜΠΑΣΙΓΙΑΝΙΚ</t>
  </si>
  <si>
    <t xml:space="preserve">ΤΟ ΚΑΡΑΒΙ "ΣΤΕΛΙΑΝΟΣ ΧΡΥΣΟΠΟΥΛΟΣ"</t>
  </si>
  <si>
    <t xml:space="preserve">ΡΟΔΑΜΟΣ</t>
  </si>
  <si>
    <t xml:space="preserve">16-ΑΠΝ-1</t>
  </si>
  <si>
    <t xml:space="preserve">ΤΖΩΝ ΑΠΝΤΑΙΚ</t>
  </si>
  <si>
    <t xml:space="preserve">ΟΙ ΜΑΓΙΣΣΕΣ ΤΟΥ ΗΣΤΓΟΥΙΚ</t>
  </si>
  <si>
    <t xml:space="preserve">16-ΑΡΖ-1</t>
  </si>
  <si>
    <t xml:space="preserve">ΓΙΑΚΟΜΠ ΑΡΖΟΥΝΙ</t>
  </si>
  <si>
    <t xml:space="preserve">HAPPY BIRTHDAY, ΤΟΥΡΚΕ!</t>
  </si>
  <si>
    <t xml:space="preserve">16-ΑΡΤ-1</t>
  </si>
  <si>
    <t xml:space="preserve">ΑΝΤΟΝΕΝ ΑΡΤΟ</t>
  </si>
  <si>
    <t xml:space="preserve">ΤΑΞΙΔΙ ΣΤΗΝ ΧΩΡΑ ΤΩΝ ΤΑΡΑΧΟΥΜΑΡΑ</t>
  </si>
  <si>
    <t xml:space="preserve">16-ΑΣΠ-1</t>
  </si>
  <si>
    <t xml:space="preserve">ΧΑΒΙΕΡ ΑΣΠΕΙΤΑ</t>
  </si>
  <si>
    <t xml:space="preserve">Η ΑΡΙΑΔΝΗ ΣΤΗ ΝΑΞΟ</t>
  </si>
  <si>
    <t xml:space="preserve">16-ΑΤΤ-1</t>
  </si>
  <si>
    <t xml:space="preserve">MAURICE ATTIA</t>
  </si>
  <si>
    <t xml:space="preserve">Η ΚΟΚΚΙΝΗ ΜΑΣΣΑΛΙΑ</t>
  </si>
  <si>
    <t xml:space="preserve">16-ΒΑΖ-1</t>
  </si>
  <si>
    <t xml:space="preserve">ΙΒΑΝ ΒΑΖΟΦ</t>
  </si>
  <si>
    <t xml:space="preserve">ΚΑΤΩ ΑΠΟ ΤΟ ΖΥΓΟ</t>
  </si>
  <si>
    <t xml:space="preserve">ΠΩΣΕΙΔΩΝΑΣ</t>
  </si>
  <si>
    <t xml:space="preserve">16-ΒΑΛ-1</t>
  </si>
  <si>
    <t xml:space="preserve">ΜΙΚΑ ΒΑΛΤΑΡΙ</t>
  </si>
  <si>
    <t xml:space="preserve">Ο ΕΤΡΟΥΣΚΟΣ</t>
  </si>
  <si>
    <t xml:space="preserve">ΚΑΛΕΝΤΗΣ</t>
  </si>
  <si>
    <t xml:space="preserve">ΚΩΣΤΑ ΒΑΛΕΤΑ</t>
  </si>
  <si>
    <t xml:space="preserve">ΑΝΘΟΛΟΓΙΑ ΤΣΕΧΟΣΛΟΒΑΚΙΚΟΥ ΔΙΗΓΗΜΑΤΟΣ</t>
  </si>
  <si>
    <t xml:space="preserve">ΠΗΓΗ</t>
  </si>
  <si>
    <t xml:space="preserve">16-ΒΕΖ-1</t>
  </si>
  <si>
    <t xml:space="preserve">Π. ΒΕΖΙΝΟΦ</t>
  </si>
  <si>
    <t xml:space="preserve">ΚΑΤΩ ΑΠΌ ΤΑ ΑΣΤΡΑ ΤΟΥ ΟΥΡΑΝΟΥ</t>
  </si>
  <si>
    <t xml:space="preserve">16-ΒΕΛ-1</t>
  </si>
  <si>
    <t xml:space="preserve">ΓΚΕΟΡΓΚΥ ΒΕΛΙΤΣΚΟΦ</t>
  </si>
  <si>
    <t xml:space="preserve">ΑΠΛΑ ΘΑΥΜΑΤΑ</t>
  </si>
  <si>
    <t xml:space="preserve">16-ΒΕΡ-1</t>
  </si>
  <si>
    <t xml:space="preserve">ΙΟΥΛΙΟΣ ΒΕΡΝ</t>
  </si>
  <si>
    <t xml:space="preserve">Ο ΜΑΣΤΡΟ-ΖΑΧΑΡΙΑΣ</t>
  </si>
  <si>
    <t xml:space="preserve">16-ΒΕΡ-2</t>
  </si>
  <si>
    <t xml:space="preserve">ΣΤΗ ΜΑΓΓΕΛΑΝΙΑ</t>
  </si>
  <si>
    <t xml:space="preserve">16-ΒΟΚ-2</t>
  </si>
  <si>
    <t xml:space="preserve">ΒΟΚΑΚΙΟΣ</t>
  </si>
  <si>
    <t xml:space="preserve">ΔΕΚΑΗΜΕΡΟ ΤΟΜΟΣ Α,Β</t>
  </si>
  <si>
    <t xml:space="preserve">16-ΒΟΝ-1</t>
  </si>
  <si>
    <t xml:space="preserve">ΚΟΥΡΤ ΒΟΝΕΓΚΑΤ</t>
  </si>
  <si>
    <t xml:space="preserve">ΣΦΑΓΕΙΟΝ ΝΟ 5</t>
  </si>
  <si>
    <t xml:space="preserve">Η ΦΩΛΙΑ ΤΗΣ ΓΑΤΑΣ</t>
  </si>
  <si>
    <t xml:space="preserve">16-ΓΑΒ-1</t>
  </si>
  <si>
    <t xml:space="preserve">ΕΙΡΗΝΗ ΓΑΒΡΙΛΑΚΗ</t>
  </si>
  <si>
    <t xml:space="preserve">ΟΙ ΝΥΧΤΕΣ ΠΡΙΝ</t>
  </si>
  <si>
    <t xml:space="preserve">16-ΓΑΜ-1</t>
  </si>
  <si>
    <t xml:space="preserve">ΣΑΝΤΙΑΓΟ ΓΑΜΠΟΑ</t>
  </si>
  <si>
    <t xml:space="preserve">ΤΟ ΝΑ ΧΑΝΕΙΣ ΕΊΝΑΙ ΖΗΤΗΜΑ ΜΕΘΟΔΟΥ</t>
  </si>
  <si>
    <t xml:space="preserve">16-ΓΕΡ-1</t>
  </si>
  <si>
    <t xml:space="preserve">ΒΙΚΤΩΡ ΓΕΡΟΦΕΓΕΦ</t>
  </si>
  <si>
    <t xml:space="preserve">Ο ΚΑΛΟΣ ΣΤΑΛΙΝ</t>
  </si>
  <si>
    <t xml:space="preserve">16-ΓΙΕ-1</t>
  </si>
  <si>
    <t xml:space="preserve">ΑΡΤΑΜΠΙΟΛΑ</t>
  </si>
  <si>
    <t xml:space="preserve">ΓΙΕΒΓΚΕΝΙ ΓΙΕΒΤΟΥΣΕΝΚΟ</t>
  </si>
  <si>
    <t xml:space="preserve">16-ΓΙΟ-1</t>
  </si>
  <si>
    <t xml:space="preserve">ΜΠΑΝΑΝΑ ΓΙΟΣΙΜΟΤΟ</t>
  </si>
  <si>
    <t xml:space="preserve">KITCHEN</t>
  </si>
  <si>
    <t xml:space="preserve">ΡΕΪΝΤΑΡ ΓΙΟΝΣΟΝ</t>
  </si>
  <si>
    <t xml:space="preserve">ΣΑΝ ΑΔΕΣΠΟΤΟ ΣΚΥΛΙ</t>
  </si>
  <si>
    <t xml:space="preserve">16-ΓΚΕ-1</t>
  </si>
  <si>
    <t xml:space="preserve">ΒΙΛΧΕΛΜ ΓΚΕΝΑΤΣΙΝΟ</t>
  </si>
  <si>
    <t xml:space="preserve">ΜΙΑ ΟΜΠΡΕΛΑ ΓΙΑ ΤΗ ΜΕΡΑ</t>
  </si>
  <si>
    <t xml:space="preserve">16-ΓΚΙ-1</t>
  </si>
  <si>
    <t xml:space="preserve">ΝΑΤΑΛΙΑ ΓΚΙΝΖΜΠΟΥΡΓΚ</t>
  </si>
  <si>
    <t xml:space="preserve">Ο ΔΡΟΜΟΣ ΠΟΥ ΠΑΕΙ ΣΤΗΝ ΠΟΛΗ</t>
  </si>
  <si>
    <t xml:space="preserve">ΝΕΝΤΙΜ ΓΚΙΟΥΡΣΕΛ</t>
  </si>
  <si>
    <t xml:space="preserve">ΜΑΚΡΥ ΚΑΛΟΚΑΙΡΙ ΣΤΗΝ ΙΣΤΑΜΠΟΥΛ</t>
  </si>
  <si>
    <t xml:space="preserve">ΧΑΛΙΛ ΓΚΙΜΠΡΑΝ</t>
  </si>
  <si>
    <t xml:space="preserve">Ο ΠΡΟΦΗΤΗΣ,Ο ΚΗΠΟΣ ΤΟΥ ΠΡΟΦΗΤΗ</t>
  </si>
  <si>
    <t xml:space="preserve">16-ΓΚΟ-1</t>
  </si>
  <si>
    <t xml:space="preserve">Μ.ΓΚΟΡΓΚΙ</t>
  </si>
  <si>
    <t xml:space="preserve">ΟΙ ΜΙΚΡΟΑΣΤΟΙ</t>
  </si>
  <si>
    <t xml:space="preserve">ΝΙΚΟΛΑΙ ΓΚΟΓΚΟΛ</t>
  </si>
  <si>
    <t xml:space="preserve">ΤΑΡΑΣ ΜΠΟΥΛΜΠΑ</t>
  </si>
  <si>
    <t xml:space="preserve">Ζ.Ι ΖΑΧΑΡΟΠΟΥΛΟΣ</t>
  </si>
  <si>
    <t xml:space="preserve">16-ΓΚΡ-1</t>
  </si>
  <si>
    <t xml:space="preserve">ΓΚΥΝΤΕΡ ΓΚΡΑΣ</t>
  </si>
  <si>
    <t xml:space="preserve">ΓΑΤΑ ΚΑΙ ΠΟΝΤΙΚΙ</t>
  </si>
  <si>
    <t xml:space="preserve">16-ΓΚΡΙ-1</t>
  </si>
  <si>
    <t xml:space="preserve">ΓΙΕΓΚΟΡ ΓΚΡΑΝ</t>
  </si>
  <si>
    <t xml:space="preserve">ΦΕΣΤΙΒΑΛ ΜΠΙΜΠΙΚΙΩΝ</t>
  </si>
  <si>
    <t xml:space="preserve">ΑΣΤΑΡΤΗ</t>
  </si>
  <si>
    <t xml:space="preserve">16-ΓΟΥ-1</t>
  </si>
  <si>
    <t xml:space="preserve">ΝΑΘΑΝΙΕΛ ΓΟΥΕΣΤ</t>
  </si>
  <si>
    <t xml:space="preserve">Η ΟΝΕΙΡΙΚΗ ΖΩΗ ΤΟΥ ΜΠΑΛΣΟ ΣΝΕΛΛ</t>
  </si>
  <si>
    <t xml:space="preserve">ΤΟ ΑΓΡΙΟ ΧΟΛΙΓΟΥΝΤ</t>
  </si>
  <si>
    <t xml:space="preserve">ΤΖΑΝΕΤ ΓΟΥΙΝΤΕΡΣΟΝ</t>
  </si>
  <si>
    <t xml:space="preserve">ΠΕΣ ΜΟΥ ΜΙΑ ΙΣΤΟΡΙΑ</t>
  </si>
  <si>
    <t xml:space="preserve">ΘΟΡΝΤΟΝ ΓΟΥΑΪΛΝΤΕΡ</t>
  </si>
  <si>
    <t xml:space="preserve">Η ΟΓΔΟΗ ΜΕΡΑ</t>
  </si>
  <si>
    <t xml:space="preserve">16-ΔΙΚ-1</t>
  </si>
  <si>
    <t xml:space="preserve">ΔΙΚΤΗΣ Ο ΚΡΗΤΙΚΟΣ,ΔΑΡΗΣ Ο ΦΥΓΑΣ</t>
  </si>
  <si>
    <t xml:space="preserve">ΕΦΗΜΕΡΙΔΑ ΤΟΥ ΤΡΩΙΚΟΥ ΠΟΛΕΜΟΥ,ΙΣΤΟΡΙΑ ΓΙΑ ΤΗΝ ΑΛΩΣΗ ΤΗΣ ΤΡΟΙΑΣ</t>
  </si>
  <si>
    <t xml:space="preserve">16-ΕΚΟ-1</t>
  </si>
  <si>
    <t xml:space="preserve">ΟΥΜΠΕΡΤΟ ΕΚΟ</t>
  </si>
  <si>
    <t xml:space="preserve">ΤΟ ΟΝΟΜΑ ΤΟΥ ΡΟΔΟΥ</t>
  </si>
  <si>
    <t xml:space="preserve">16-ΕΞΙ-1</t>
  </si>
  <si>
    <t xml:space="preserve">ΑΝΤΟΥΑΝ ΝΤΕ ΣΕΝΤ ΕΞΙΠΕΡΙ</t>
  </si>
  <si>
    <t xml:space="preserve">ΚΑΣΤΡΟ</t>
  </si>
  <si>
    <t xml:space="preserve">Σ.Ι ΖΑΧΑΡΟΠΟΥΛΟΣ</t>
  </si>
  <si>
    <t xml:space="preserve">16-ΕΣΕ-1</t>
  </si>
  <si>
    <t xml:space="preserve">Χ.ΕΣΣΕ</t>
  </si>
  <si>
    <t xml:space="preserve">Ο ΛΥΚΟΣ ΤΗΣ ΣΤΕΠΑΣ</t>
  </si>
  <si>
    <t xml:space="preserve">ΑΓΚΥΡΑ</t>
  </si>
  <si>
    <t xml:space="preserve">16-ΕΣΣ-1</t>
  </si>
  <si>
    <t xml:space="preserve">ΧΕΡΜΑΝ ΕΣΣΕ</t>
  </si>
  <si>
    <t xml:space="preserve">ΚΑΤΩ ΑΠΟ ΤΗ ΡΟΔΑ</t>
  </si>
  <si>
    <t xml:space="preserve">16-ΖΑΜ-1</t>
  </si>
  <si>
    <t xml:space="preserve">ΓΙΕΒΓΚΕΝΙ ΖΑΜΙΑΤΙΝ</t>
  </si>
  <si>
    <t xml:space="preserve">ΕΜΕΙΣ</t>
  </si>
  <si>
    <t xml:space="preserve">16-ΖΟΛ-1</t>
  </si>
  <si>
    <t xml:space="preserve">ΕΜΙΛ ΖΟΛΑ</t>
  </si>
  <si>
    <t xml:space="preserve">Η ΤΑΒΕΡΝΑ</t>
  </si>
  <si>
    <t xml:space="preserve">ΔΕΛΗΧΡΥΣΟ</t>
  </si>
  <si>
    <t xml:space="preserve">16-ΙΓΚ-1</t>
  </si>
  <si>
    <t xml:space="preserve">ΛΙΖΑ ΙΓΚΙΡΛΗ</t>
  </si>
  <si>
    <t xml:space="preserve">ΜΕΝΤΟΡΑΣ</t>
  </si>
  <si>
    <t xml:space="preserve">ΕΚΔΟΣΕΙΣ ΤΩΝ ΑΛΛΩΝ</t>
  </si>
  <si>
    <t xml:space="preserve">16-ΙΛΓ-1</t>
  </si>
  <si>
    <t xml:space="preserve">ΡΙΦΑΤ ΙΛΓΚΑΖ</t>
  </si>
  <si>
    <t xml:space="preserve">ΝΥΧΤΕΣ ΣΥΣΚΟΤΙΣΗΣ</t>
  </si>
  <si>
    <t xml:space="preserve">16-ΚΑΙ-1</t>
  </si>
  <si>
    <t xml:space="preserve">ΤΟ ΜΗΔΕΝ ΚΑΙ ΤΟ ΑΠΕΙΡΟ</t>
  </si>
  <si>
    <t xml:space="preserve">16-ΚΑΚ-1</t>
  </si>
  <si>
    <t xml:space="preserve">ΑΘΗΝΑ ΚΑΚΟΥΡΗ</t>
  </si>
  <si>
    <t xml:space="preserve">ΠΑΣΑΔΟΡΟΙ ΚΑΙ ΒΑΣΤΑΖΟΙ</t>
  </si>
  <si>
    <t xml:space="preserve">16-ΚΑΛ-1</t>
  </si>
  <si>
    <t xml:space="preserve">ΕΡΣΚΙΝ ΚΑΛΝΤΓΟΥΕΛ</t>
  </si>
  <si>
    <t xml:space="preserve">ΚΑΠΝΟΤΟΠΙΑ</t>
  </si>
  <si>
    <t xml:space="preserve">ΙΤΑΛΟ ΚΑΛΒΙΝΟ</t>
  </si>
  <si>
    <t xml:space="preserve">Ο ΑΝΥΠΑΡΚΤΟΣ ΙΠΠΟΤΗΣ</t>
  </si>
  <si>
    <t xml:space="preserve">ΟΙ ΔΥΣΚΟΛΟΙ ΕΡΩΤΕΣ</t>
  </si>
  <si>
    <t xml:space="preserve">ΑΣΤΕΡΙ</t>
  </si>
  <si>
    <t xml:space="preserve">16-ΚΑΜ-1</t>
  </si>
  <si>
    <t xml:space="preserve">ΑΛΜΕΡ ΚΑΜΥ</t>
  </si>
  <si>
    <t xml:space="preserve">ΓΡΑΜΜΑΤΑ ΣΕ ΕΝΑ ΦΙΛΟ ΓΕΡΜΑΝΟ</t>
  </si>
  <si>
    <t xml:space="preserve">ΑΝΤΡΕΑ ΚΑΜΙΛΛΕΡΙ</t>
  </si>
  <si>
    <t xml:space="preserve">ΤΟ ΣΧΗΜΑ ΤΟΥ ΝΕΡΟΥ</t>
  </si>
  <si>
    <t xml:space="preserve">16-ΚΑΝ-1</t>
  </si>
  <si>
    <t xml:space="preserve">ΙΣΜΑΗΛ ΚΑΝΤΑΡΕ</t>
  </si>
  <si>
    <t xml:space="preserve">Ο ΡΗΜΑΓΜΕΝΟΣ ΑΠΡΙΛΗΣ</t>
  </si>
  <si>
    <t xml:space="preserve">ΤΟ ΛΥΚΟΦΩΣ ΤΩΝ ΘΕΩΝ ΤΗΣ ΣΤΕΠΑΣ</t>
  </si>
  <si>
    <t xml:space="preserve">ΤΟ ΓΕΦΥΡΙ ΜΕ ΤΙΣ ΤΡΕΙΣ ΚΑΜΑΡΕΣ</t>
  </si>
  <si>
    <t xml:space="preserve">16-ΚΑΡ-1</t>
  </si>
  <si>
    <t xml:space="preserve">ΡΕΙΜΟΝΤ ΚΑΡΒΕΡ</t>
  </si>
  <si>
    <t xml:space="preserve">Ο ΚΑΘΡΕΔΙΚΟΣ ΝΑΟΣ</t>
  </si>
  <si>
    <t xml:space="preserve">ΤΟΜ ΚΑΡΣΟΝ</t>
  </si>
  <si>
    <t xml:space="preserve">ΚΑΚΕΣ ΠΑΡΕΕΣ</t>
  </si>
  <si>
    <t xml:space="preserve">16-ΚΑΦ-1</t>
  </si>
  <si>
    <t xml:space="preserve">ΦΡΑΝΤΖ ΚΑΦΚΑ-ΚΑΡΛ ΚΕΡΕΝΥΙ-ΓΛΑΥΚΩΨ</t>
  </si>
  <si>
    <t xml:space="preserve">ΕΝΑ ΟΝΕΙΡΟ-ΔΙΑΣΤΑΥΡΩΣΗ-ΣΚΥΛΛΑ ΛΑΜΙΑ ΕΜΠΟΥΣΑ ΚΑΙ ΑΛΛΕΣ ΤΡΟΜΑΚΤΙΚΕΣ ΙΣΤΟΡΙΕΣ-Η ΜΗΤΡΑ ΤΟΥ ΟΛΙΚΟΥ ΚΑΚΟΥ</t>
  </si>
  <si>
    <t xml:space="preserve">ΕΚΔΟΣΕΙΣ ΠΕΙΡΑΤΩΝ ΕΛΛΑΔΑΣ</t>
  </si>
  <si>
    <t xml:space="preserve">16-ΚΕΡ-1</t>
  </si>
  <si>
    <t xml:space="preserve">ΤΖΑΚ ΚΕΡΟΥΑΚ</t>
  </si>
  <si>
    <t xml:space="preserve">ΟΙ ΑΛΗΤΕΣ ΤΟΥ ΝΤΑΡΜΑ</t>
  </si>
  <si>
    <t xml:space="preserve">ΑΙΟΛΟΣ</t>
  </si>
  <si>
    <t xml:space="preserve">ΜΑΓΚΙ ΚΑΣΙΝΤΙ</t>
  </si>
  <si>
    <t xml:space="preserve">16-ΚΙΛ-1</t>
  </si>
  <si>
    <t xml:space="preserve">ΕΝΤΜΟΥΝΤ ΚΙΛΙ</t>
  </si>
  <si>
    <t xml:space="preserve">ΤΑ ΗΜΕΡΟΛΟΓΙΑ ΜΙΑΣ ΕΡΗΜΗΣ ΧΩΡΑΣ</t>
  </si>
  <si>
    <t xml:space="preserve">16-ΚΛΙ-1</t>
  </si>
  <si>
    <t xml:space="preserve">ΑΝΤΡΕΙ ΚΛΙΜΟΦΣΚΙ</t>
  </si>
  <si>
    <t xml:space="preserve">Ο ΚΑΘΗΓΗΤΗΣ ΟΡΑΤΙΟΣ ΝΤΟΡΛΑΝ</t>
  </si>
  <si>
    <t xml:space="preserve">16-ΚΟΟ-1</t>
  </si>
  <si>
    <t xml:space="preserve">ΤΖΟΝΑΘΑΝ ΚΟΟΥ</t>
  </si>
  <si>
    <t xml:space="preserve">ΣΑΝ ΤΗ ΒΡΟΧΗ ΠΡΙΝ ΠΕΣΕΙ</t>
  </si>
  <si>
    <t xml:space="preserve">EXPO 58</t>
  </si>
  <si>
    <t xml:space="preserve">Ο ΙΔΙΩΤΙΚΟΣ ΒΙΟΣ ΤΟΥ ΜΑΞΟΥΕΛ ΣΙΜ</t>
  </si>
  <si>
    <t xml:space="preserve">Η ΛΕΣΧΗ ΤΩΝ ΤΙΠΟΤΕΝΙΩΝ</t>
  </si>
  <si>
    <t xml:space="preserve">Ο ΚΛΕΙΣΤΟΣ ΚΥΚΛΟΣ</t>
  </si>
  <si>
    <t xml:space="preserve">16-ΚΟΥ-1</t>
  </si>
  <si>
    <t xml:space="preserve">ΜΙΛΑΝ ΚΟΥΝΤΕΡΑ</t>
  </si>
  <si>
    <t xml:space="preserve">Η ΑΒΑΣΤΑΧΤΗ ΕΛΑΦΡΟΤΗΤΑ ΤΟΥ ΕΊΝΑΙ</t>
  </si>
  <si>
    <t xml:space="preserve">16-ΚΟΧ-1</t>
  </si>
  <si>
    <t xml:space="preserve">ΠΑΒΕΛ ΚΟΧΟΥΤ</t>
  </si>
  <si>
    <t xml:space="preserve">Ο ΑΝΘΡΩΠΟΣ ΠΟΥ ΔΟΛΟΦΟΝΟΥΣΕ ΧΗΡΕΣ</t>
  </si>
  <si>
    <t xml:space="preserve">16-ΚΡΙ-1</t>
  </si>
  <si>
    <t xml:space="preserve">ΑΓΚΑΘΑ ΚΡΙΣΤΙ</t>
  </si>
  <si>
    <t xml:space="preserve">ΦΟΝΟΣ ΣΤΟ ΓΗΠΕΔΟ ΤΟΥ ΓΚΟΛΦ</t>
  </si>
  <si>
    <t xml:space="preserve">ΕΡΜΕΙΑΣ</t>
  </si>
  <si>
    <t xml:space="preserve">16-ΚΡΟ-1</t>
  </si>
  <si>
    <t xml:space="preserve">Σ.Γ ΚΡΟΠΟΤΚΙΝΑ</t>
  </si>
  <si>
    <t xml:space="preserve">Η ΓΥΝΑΙΚΑ ΤΟΥ ΑΡΙΘΜΟΥ 4237</t>
  </si>
  <si>
    <t xml:space="preserve">16-ΛΕΝ-1</t>
  </si>
  <si>
    <t xml:space="preserve">ΒΙΟΛΕΤ ΛΕΝΤΥΚ</t>
  </si>
  <si>
    <t xml:space="preserve">ΤΕΡΕΖΑ ΚΑΙ ΙΣΑΒΕΛΑ</t>
  </si>
  <si>
    <t xml:space="preserve">16-ΛΕΣ-1</t>
  </si>
  <si>
    <t xml:space="preserve">ΝΤΟΡΙΣ ΛΕΣΙΝΓΚ</t>
  </si>
  <si>
    <t xml:space="preserve">ΠΡΟΜΗΝΥΜΑ ΚΑΤΑΙΓΙΔΑΣ</t>
  </si>
  <si>
    <t xml:space="preserve">16-ΛΟΝ-1</t>
  </si>
  <si>
    <t xml:space="preserve">ΤΖΑΚ ΛΟΝΤΟΝ</t>
  </si>
  <si>
    <t xml:space="preserve">ΑΓΑΠΗ ΓΙΑ ΤΗ ΖΩΗ</t>
  </si>
  <si>
    <t xml:space="preserve">16-ΛΟΤ-1</t>
  </si>
  <si>
    <t xml:space="preserve">ΝΤΕΗΒΙΝΤ ΛΟΤΖ</t>
  </si>
  <si>
    <t xml:space="preserve">ΟΥΤΕ ΓΑΤΑ ΟΥΤΕ ΖΗΜΙΑ</t>
  </si>
  <si>
    <t xml:space="preserve">16-ΛΟΥ-1</t>
  </si>
  <si>
    <t xml:space="preserve">ΚΑΡΛΟ ΛΟΥΚΑΡΕΛΙ</t>
  </si>
  <si>
    <t xml:space="preserve">ΕΝ ΛΕΥΚΩ</t>
  </si>
  <si>
    <t xml:space="preserve">16-ΛΩΤ-1</t>
  </si>
  <si>
    <t xml:space="preserve">ΛΩΤΡΕΑΜΟΝ</t>
  </si>
  <si>
    <t xml:space="preserve">ΤΑ ΑΣΜΑΤΑ ΤΟΥ ΜΑΛΝΤΡΟΡΟΡ</t>
  </si>
  <si>
    <t xml:space="preserve">16-ΜΑΚ-1</t>
  </si>
  <si>
    <t xml:space="preserve">ΜΑΧΜΟΥΝΤ ΜΑΚΑΛ</t>
  </si>
  <si>
    <t xml:space="preserve">ΈΝΑ ΧΩΡΙΟ ΤΗΣ ΑΝΑΤΟΛΗΣ</t>
  </si>
  <si>
    <t xml:space="preserve">16-ΜΑΛ-1</t>
  </si>
  <si>
    <t xml:space="preserve">ΑΛΜΠΕΡΤ ΜΑΛΤΣ</t>
  </si>
  <si>
    <t xml:space="preserve">ΤΟ ΥΠΟΓΕΙΟ ΡΕΥΜΑ</t>
  </si>
  <si>
    <t xml:space="preserve">16-ΜΑΝ-1</t>
  </si>
  <si>
    <t xml:space="preserve">ΖΑΝ ΠΑΤΡΙΚ ΜΑΝΣΕΤ</t>
  </si>
  <si>
    <t xml:space="preserve">ΤΙ ΛΟΥΚΙ!</t>
  </si>
  <si>
    <t xml:space="preserve">ΝΑΔΑ</t>
  </si>
  <si>
    <t xml:space="preserve">ΧΑΙΝΡΙΧ ΜΑΝ</t>
  </si>
  <si>
    <t xml:space="preserve">ΣΤΗ ΧΩΡΑ ΤΩΝ ΚΗΦΗΝΩΝ</t>
  </si>
  <si>
    <t xml:space="preserve">Ο ΝΟΜΟΤΑΓΗΣ ΠΟΛΙΤΗΣ</t>
  </si>
  <si>
    <t xml:space="preserve">ΧΙΛΑΡΥ ΜΑΝΤΕΛ</t>
  </si>
  <si>
    <t xml:space="preserve">Ο ΓΙΓΑΝΤΑΣ Ο'ΜΠΡΑΙΕΝ</t>
  </si>
  <si>
    <t xml:space="preserve">ΤΟΜΑΝ ΜΑΝ</t>
  </si>
  <si>
    <t xml:space="preserve">Ο ΜΙΚΡΟΣ ΚΥΡΙΟΣ ΦΡΙΝΤΕΜΑΝ &amp; ΣΚΥΛΟΣ ΚΑΙ ΑΦΕΝΤΗΣ</t>
  </si>
  <si>
    <t xml:space="preserve">16-ΜΑΡ-1</t>
  </si>
  <si>
    <t xml:space="preserve">ΓΚΑΜΠΡΙΕΛ ΓΚΑΡΣΙΑ ΜΑΡΚΕΣ</t>
  </si>
  <si>
    <t xml:space="preserve">ΕΚΑΤΟ ΧΡΟΝΙΑ ΜΟΝΑΞΙΑ</t>
  </si>
  <si>
    <t xml:space="preserve">Η ΚΗΔΕΙΑ ΤΗΣ ΜΕΓΑΛΗΣ ΜΑΜΑ</t>
  </si>
  <si>
    <t xml:space="preserve">16-ΜΕΙ-1</t>
  </si>
  <si>
    <t xml:space="preserve">ΝΟΡΜΑΝ ΜΕΙΛΕΡ</t>
  </si>
  <si>
    <t xml:space="preserve">ΤΟ ΑΜΕΡΙΚΑΝΙΚΟ ΟΝΕΙΡΟ</t>
  </si>
  <si>
    <t xml:space="preserve">ΠΛΕΙΑΣ</t>
  </si>
  <si>
    <t xml:space="preserve">16-ΜΕΝ-1</t>
  </si>
  <si>
    <t xml:space="preserve">ΕΝΤΟΥΑΡΝΤΟ ΜΕΝΤΟΘΑ</t>
  </si>
  <si>
    <t xml:space="preserve">Η ΠΟΛΗ ΤΩΝ ΘΑΥΜΑΤΩΝ</t>
  </si>
  <si>
    <t xml:space="preserve">ΑΝΑ ΜΕΝΕΝΤΕΣ</t>
  </si>
  <si>
    <t xml:space="preserve">ΕΡΩΤΕΥΜΕΝΗ ΜΕ ΤΟΝ ΤΣΕ</t>
  </si>
  <si>
    <t xml:space="preserve">16-ΜΙΑ-1</t>
  </si>
  <si>
    <t xml:space="preserve">NORMAN MAILER</t>
  </si>
  <si>
    <t xml:space="preserve">ΤΟ ΚΑΤΑ ΥΙΟΝ ΕΥΑΓΓΕΛΙΟΝ</t>
  </si>
  <si>
    <t xml:space="preserve">16-ΜΙΛ-1</t>
  </si>
  <si>
    <t xml:space="preserve">ΧΕΝΡΙ ΜΙΛΛΕΡ</t>
  </si>
  <si>
    <t xml:space="preserve">Ο ΚΟΣΜΟΣ ΤΟΥ ΣΕΞ</t>
  </si>
  <si>
    <t xml:space="preserve">ΕΝΑΣ ΔΙΑΒΟΛΟΣ ΣΤΟΝ ΠΑΡΑΔΕΙΣΟ</t>
  </si>
  <si>
    <t xml:space="preserve">Ο ΚΑΙΡΟΣ ΤΩΝ ΔΟΛΟΦΟΝΩΝ</t>
  </si>
  <si>
    <t xml:space="preserve">ΧΕΝΡΥ ΜΙΛΛΕΡ</t>
  </si>
  <si>
    <t xml:space="preserve">Ο ΚΛΙΜΑΤΙΣΜΕΝΟΣ ΕΦΙΑΛΤΗΣ</t>
  </si>
  <si>
    <t xml:space="preserve">16-ΜΙΝ-1</t>
  </si>
  <si>
    <t xml:space="preserve">ΤΣΑΡΛΣ ΜΙΝΓΚΟΥΣ</t>
  </si>
  <si>
    <t xml:space="preserve">ΧΕΙΡΟΤΕΡΟ ΚΙ ΑΠΌ ΣΚΥΛΙΑ</t>
  </si>
  <si>
    <t xml:space="preserve">16-ΜΙΣ-1</t>
  </si>
  <si>
    <t xml:space="preserve">ΓΙΟΥΚΙΟ ΜΙΣΙΜΑ</t>
  </si>
  <si>
    <t xml:space="preserve">ΕΞΟΜΟΛΟΓΗΣΕΙΣ ΜΙΑΣ ΜΑΣΚΑΣ</t>
  </si>
  <si>
    <t xml:space="preserve">16-ΜΙΤ-1</t>
  </si>
  <si>
    <t xml:space="preserve">ΣΛΟΜΠΟΝΤΑΝ ΜΙΤΣΚΟΒΙΤΣ</t>
  </si>
  <si>
    <t xml:space="preserve">Ο ΑΛΕΞΑΝΔΡΟΣ ΚΑΙ Ο ΘΑΝΑΤΟΣ</t>
  </si>
  <si>
    <t xml:space="preserve">ΈΛΛΑ</t>
  </si>
  <si>
    <t xml:space="preserve">16-ΜΟΛ-1</t>
  </si>
  <si>
    <t xml:space="preserve">ΑΝΤΟΝΙΑ Μ. ΜΟΛΙΝΑ</t>
  </si>
  <si>
    <t xml:space="preserve">Ο ΧΕΙΜΩΝΑΣ ΣΤΗ ΛΙΣΣΑΒΩΝΑ</t>
  </si>
  <si>
    <t xml:space="preserve">ΣΕΛΑΣ</t>
  </si>
  <si>
    <t xml:space="preserve">ΑΝΤΟΝΙΟ ΜΟΥΝΙΟΘ ΜΟΛΙΝΑ</t>
  </si>
  <si>
    <t xml:space="preserve">ΤΑ ΜΥΣΤΗΡΙΑ ΤΗΣ ΜΑΔΡΙΤΗΣ</t>
  </si>
  <si>
    <t xml:space="preserve">16-ΜΟΝ-1</t>
  </si>
  <si>
    <t xml:space="preserve">ΜΑΝΟΥΈΛ ΒΑΘΚΕΘ ΜΟΝΤΑΛΜΠΑΝ</t>
  </si>
  <si>
    <t xml:space="preserve">Ο ΣΕΝΤΕΡ ΦΟΡ ΔΟΛΟΦΟΝΗΘΗΚΕ ΤΟ ΣΟΎΡΟΥΠΟ</t>
  </si>
  <si>
    <t xml:space="preserve">ΚΑΡΛΟΣ ΜΟΝΤΕΜΑΓΙΟΡ</t>
  </si>
  <si>
    <t xml:space="preserve">ΠΟΛΕΜΟΣ ΣΤΟΝ ΠΑΡΑΔΕΙΣΟ</t>
  </si>
  <si>
    <t xml:space="preserve">16-ΜΟΡ-1</t>
  </si>
  <si>
    <t xml:space="preserve">ΑΛΜΠΕΡΤΟ ΜΟΡΑΒΙΑ</t>
  </si>
  <si>
    <t xml:space="preserve">Ο ΠΑΡΑΔΕΙΣΟΣ</t>
  </si>
  <si>
    <t xml:space="preserve">16-ΜΟΥ-1</t>
  </si>
  <si>
    <t xml:space="preserve">ΧΑΡΟΥΚΙ ΜΟΥΡΑΚΑΜΙ</t>
  </si>
  <si>
    <t xml:space="preserve">ΝΟΡΒΗΓΙΚΟ ΔΑΣΟΣ</t>
  </si>
  <si>
    <t xml:space="preserve">16-ΜΠΑ-1</t>
  </si>
  <si>
    <t xml:space="preserve">ΟΝΟΡΕ ΝΤΕ ΜΠΑΛΖΑΚ</t>
  </si>
  <si>
    <t xml:space="preserve">Η ΓΕΡΟΝΤΟΚΟΡΗ</t>
  </si>
  <si>
    <t xml:space="preserve">ΟΙ ΚΛΗΡΟΝΟΜΟΙ</t>
  </si>
  <si>
    <t xml:space="preserve">ΤΖΙΜΥ ΣΑΝΤΙΑΓΟ ΜΠΑΚΑ</t>
  </si>
  <si>
    <t xml:space="preserve">Η ΦΩΝΗ ΤΟΥ ΚΥΚΛΩΝΑ</t>
  </si>
  <si>
    <t xml:space="preserve">ΟΥΙΛΙΑΜ ΜΠΑΡΟΟΥΖ</t>
  </si>
  <si>
    <t xml:space="preserve">Η ΒΙΒΛΟΣ ΤΩΝ ΑΑΑΝΑΠΝΟΩΝ</t>
  </si>
  <si>
    <t xml:space="preserve">ΜΠΟΜΙ ΜΠΑΟΥΜΑΝ</t>
  </si>
  <si>
    <t xml:space="preserve">ΟΔΟΙΠΟΡΙΚΟ</t>
  </si>
  <si>
    <t xml:space="preserve">ΑΜΗΧΑΝΙΑ</t>
  </si>
  <si>
    <t xml:space="preserve">ΤΑ ΑΓΡΙΑ ΑΓΟΡΙΑ</t>
  </si>
  <si>
    <t xml:space="preserve">ΑΦΟΝΣΟ ΕΝΡΙΚΕΣ ΔΕ ΛΙΜΑ ΜΠΑΡΕΤΟ</t>
  </si>
  <si>
    <t xml:space="preserve">Η ΝΕΑ ΚΑΛΙΦΟΡΝΙΑ</t>
  </si>
  <si>
    <t xml:space="preserve">16-ΜΠΕ-1</t>
  </si>
  <si>
    <t xml:space="preserve">ΧΑΙΝΡΙΧ ΜΠΕΛ</t>
  </si>
  <si>
    <t xml:space="preserve">Η ΧΑΜΕΝΗ ΤΙΜΗ ΤΗΣ ΚΑΤΕΡΙΝΑΣ ΜΠΛΟΥΜ Ή ΠΩΣ ΓΕΝΝΙΕΤΑΙ Η ΒΙΑ ΚΑΙ ΠΟΥ ΜΠΟΡΕΙ ΝΑ ΟΔΗΓΗΣΕΙ</t>
  </si>
  <si>
    <t xml:space="preserve">ΧΟΥΑΝ ΜΠΕΝΕΤ</t>
  </si>
  <si>
    <t xml:space="preserve">ΤΟ ΥΦΟΣ ΕΝΌΣ ΕΓΚΛΗΜΑΤΟΣ</t>
  </si>
  <si>
    <t xml:space="preserve">ΗΡΟΔΟΤΟΣ</t>
  </si>
  <si>
    <t xml:space="preserve">ΓΟΥΙΛΙΑΜ ΜΠΕΚΦΟΡΝΤ</t>
  </si>
  <si>
    <t xml:space="preserve">Η ΙΣΤΟΡΙΑ ΤΟΥ ΧΑΛΙΦΗ ΒΑΤΕΚ</t>
  </si>
  <si>
    <t xml:space="preserve">ΦΛΙΠΠΕΡ</t>
  </si>
  <si>
    <t xml:space="preserve">16-ΜΠΛ-1</t>
  </si>
  <si>
    <t xml:space="preserve">ΜΠΕΝΤΖΑΜΙΝ ΜΠΛΑΚ</t>
  </si>
  <si>
    <t xml:space="preserve">Ο ΑΣΗΜΕΝΙΟΣ ΚΥΚΝΟΣ</t>
  </si>
  <si>
    <t xml:space="preserve">16-ΜΠΟ-1</t>
  </si>
  <si>
    <t xml:space="preserve">ΤΖΕΙΝ ΜΠΟΟΥΛΣ</t>
  </si>
  <si>
    <t xml:space="preserve">ΔΥΟ ΣΟΒΑΡΕΣ ΚΥΡΙΕΣ</t>
  </si>
  <si>
    <t xml:space="preserve">ΙΒΑΝ ΜΠΟΥΝΙΝ</t>
  </si>
  <si>
    <t xml:space="preserve">ΔΙΗΓΗΜΑΤΑ</t>
  </si>
  <si>
    <t xml:space="preserve">ΧΟΡΧΕ ΛΟΥΙΣ ΜΠΟΡΧΕΣ</t>
  </si>
  <si>
    <t xml:space="preserve">ΑΠΑΝΤΑ ΠΕΖΑ</t>
  </si>
  <si>
    <t xml:space="preserve">ΤΣΑΡΛΣ ΜΠΟΥΚΟΦΣΚΙ</t>
  </si>
  <si>
    <t xml:space="preserve">ΣΗΜΕΙΩΣΕΙΣ ΕΝΟΣ ΠΡΟΝΟΓΕΡΟΥ</t>
  </si>
  <si>
    <t xml:space="preserve">16-ΜΠΡ-1</t>
  </si>
  <si>
    <t xml:space="preserve">ΑΝΤΡΕ ΜΠΡΕΤΟΝ</t>
  </si>
  <si>
    <t xml:space="preserve">ΑΝΘΟΛΟΓΙΑ ΤΟΥ ΜΑΥΡΟΥ ΧΙΟΥΜΟΡ</t>
  </si>
  <si>
    <t xml:space="preserve">ΡΕΥ ΜΠΡΑΝΤΜΠΕΡΥ</t>
  </si>
  <si>
    <t xml:space="preserve">Ο ΕΙΚΟΝΟΓΡΑΦΗΜΕΝΟΣ ΑΝΘΡΩΠΟΣ</t>
  </si>
  <si>
    <t xml:space="preserve">16-ΜΠΩ-1</t>
  </si>
  <si>
    <t xml:space="preserve">ΑΝΡΥ ΜΠΟΣΩ</t>
  </si>
  <si>
    <t xml:space="preserve">Η ΔΙΟΤΙΜΑ ΚΑΙ ΤΑ ΛΟΝΤΑΡΙΑ</t>
  </si>
  <si>
    <t xml:space="preserve">16-ΜΡΑ-1</t>
  </si>
  <si>
    <t xml:space="preserve">ΜΟΧΑΜΕΝΤ ΜΡΑΜΠΕΤ</t>
  </si>
  <si>
    <t xml:space="preserve">Ο ΝΕΟΣ ΠΟΥ ΖΟΥΣΕ ΜΟΝΟΣ</t>
  </si>
  <si>
    <t xml:space="preserve">16-ΜΥΡ-1</t>
  </si>
  <si>
    <t xml:space="preserve">ΕΡΡΙΚΟΣ ΜΥΡΖΕ</t>
  </si>
  <si>
    <t xml:space="preserve">ΣΚΗΝΕΣ ΜΠΟΕΜΙΚΗ ΖΩΗΣ</t>
  </si>
  <si>
    <t xml:space="preserve">16-ΜΩΠ-1</t>
  </si>
  <si>
    <t xml:space="preserve">ΓΚΥ ΝΤΕ ΜΩΠΑΣΑΝ</t>
  </si>
  <si>
    <t xml:space="preserve">Η ΧΟΝΤΡΟΜΠΑΛΟΥ</t>
  </si>
  <si>
    <t xml:space="preserve">ΚΙΧΛΗ</t>
  </si>
  <si>
    <t xml:space="preserve">16-ΜΩΡ-1</t>
  </si>
  <si>
    <t xml:space="preserve">ΔΑΦΝΗ ΝΤΥ ΜΩΡΙΕ</t>
  </si>
  <si>
    <t xml:space="preserve">Η ΤΑΒΕΡΝΑ ΤΗΣ ΤΖΑΜΑΙΚΑ</t>
  </si>
  <si>
    <t xml:space="preserve">Α.ΤΕΡΖΟΠΟΥΛΟΥ</t>
  </si>
  <si>
    <t xml:space="preserve">16-ΝΑΜ-1</t>
  </si>
  <si>
    <t xml:space="preserve">ΒΛΑΝΤΙΜΙΡ ΝΑΜΠΟΚΟΦ</t>
  </si>
  <si>
    <t xml:space="preserve">Η ΑΜΥΝΑ ΤΟΥ ΛΟΥΖΙΝ</t>
  </si>
  <si>
    <t xml:space="preserve">ΒΛ.ΝΑΜΠΟΚΟΦ</t>
  </si>
  <si>
    <t xml:space="preserve">ΑΠΟΓΝΩΣΗ</t>
  </si>
  <si>
    <t xml:space="preserve">16-ΝΕΚ-1</t>
  </si>
  <si>
    <t xml:space="preserve">ΒΙΚΤΟΡ ΝΕΚΡΑΣΟΦ</t>
  </si>
  <si>
    <t xml:space="preserve">ΣΤΑ ΧΑΡΑΚΩΜΑΤΑ ΤΟΥ ΣΤΑΛΙΓΚΡΑΝΤ</t>
  </si>
  <si>
    <t xml:space="preserve">16-ΝΙΡ-1</t>
  </si>
  <si>
    <t xml:space="preserve">ΠΑΥΛΟΣ ΝΙΡΒΑΝΑΣ</t>
  </si>
  <si>
    <t xml:space="preserve">ΤΟ ΕΓΚΛΗΜΑ ΣΤΟ ΨΥΧΙΚΟ</t>
  </si>
  <si>
    <t xml:space="preserve">16-ΝΤΑ-1</t>
  </si>
  <si>
    <t xml:space="preserve">Λ.ΝΤΑΡΡΕΛ</t>
  </si>
  <si>
    <t xml:space="preserve">ΑΛΕΞΑΝΔΡΙΝΟ ΚΟΥΑΡΤΕΤΟ-ΚΛΕΑ</t>
  </si>
  <si>
    <t xml:space="preserve">ΓΡΗΓΟΡΗ</t>
  </si>
  <si>
    <t xml:space="preserve">ΡΑΝΑ ΝΤΑΣΓΚΟΥΠΤΑ</t>
  </si>
  <si>
    <t xml:space="preserve">ΣΟΛΟ</t>
  </si>
  <si>
    <t xml:space="preserve">ΛΩΡΕΝΣ ΝΤΑΡΡΕΛ</t>
  </si>
  <si>
    <t xml:space="preserve">ΑΛΕΞΑΝΔΡΙΝΟ ΚΟΥΑΡΤΕΤΟ-ΙΟΥΣΤΙΝΗ</t>
  </si>
  <si>
    <t xml:space="preserve">16-ΝΤΕ-1</t>
  </si>
  <si>
    <t xml:space="preserve">ΕΜΙΛ ΝΤΕΡΜΕΓΚΕΜ</t>
  </si>
  <si>
    <t xml:space="preserve">ΜΩΑΜΕΘ</t>
  </si>
  <si>
    <t xml:space="preserve">ΤΙΜΠΟΡ ΝΤΕΡΙ</t>
  </si>
  <si>
    <t xml:space="preserve">ΞΕΚΑΘΑΡΙΣΜΑ ΛΟΓΑΡΙΑΣΜΩΝ</t>
  </si>
  <si>
    <t xml:space="preserve">16-ΝΤΟ-1</t>
  </si>
  <si>
    <t xml:space="preserve">Κ.Μ ΝΤΟΜΙΝΓΚΕΣ</t>
  </si>
  <si>
    <t xml:space="preserve">ΤΟ ΧΑΡΤΙΝΟ ΣΠΙΤΙ</t>
  </si>
  <si>
    <t xml:space="preserve">Φ.ΝΤΟΣΤΟΓΙΕΦΣΚΙ</t>
  </si>
  <si>
    <t xml:space="preserve">ΜΙΑ ΑΞΙΟΘΡΗΝΗΤΗ ΙΣΤΟΡΙΑ</t>
  </si>
  <si>
    <t xml:space="preserve">ΠΑΣΧΑΛΗ</t>
  </si>
  <si>
    <t xml:space="preserve">ΕΓΚΛΗΜΑ ΚΑΙ ΤΙΜΩΡΙΑ,ΤΟΜΟΣ Β'</t>
  </si>
  <si>
    <t xml:space="preserve">ΦΙΟΝΤΟΡ ΝΤΟΣΤΟΓΙΕΦΣΚΥ</t>
  </si>
  <si>
    <t xml:space="preserve">Ο ΑΙΩΝΙΟΣ ΣΥΖΥΓΟΣ</t>
  </si>
  <si>
    <t xml:space="preserve">ΑΡΘΟΥΡ ΚΟΝΑΝ ΝΤΟΥΛ</t>
  </si>
  <si>
    <t xml:space="preserve">ΟΙ ΠΕΡΙΠΕΤΕΙΕΣ ΤΟΥ ΣΕΡΛΟΚ ΧΟΛΜΣ</t>
  </si>
  <si>
    <t xml:space="preserve">ΤΟ ΧΩΡΙΟ ΣΤΕΠΑΝΤΣΙΚΟΒΟ</t>
  </si>
  <si>
    <t xml:space="preserve">ΓΚΟΒΟΣΤΗ</t>
  </si>
  <si>
    <t xml:space="preserve">16-ΝΤΥ-1</t>
  </si>
  <si>
    <t xml:space="preserve">ΜΑΡΓΚΕΡΙΤ ΝΤΥΡΑΣ</t>
  </si>
  <si>
    <t xml:space="preserve">Ο ΕΡΑΣΤΗΣ</t>
  </si>
  <si>
    <t xml:space="preserve">16-ΟΖ-1</t>
  </si>
  <si>
    <t xml:space="preserve">ΑΜΟΣ ΟΖ</t>
  </si>
  <si>
    <t xml:space="preserve">Η ΙΔΙΑ ΘΑΛΑΣΣΑ</t>
  </si>
  <si>
    <t xml:space="preserve">16-ΟΖΛ-1</t>
  </si>
  <si>
    <t xml:space="preserve">ΤΕΖΕΡ ΟΖΛΟΥ</t>
  </si>
  <si>
    <t xml:space="preserve">ΟΙ ΚΡΥΕΣ ΠΑΙΔΙΚΕΣ ΝΥΧΤΕΣ</t>
  </si>
  <si>
    <t xml:space="preserve">16-ΟΡΓ-1</t>
  </si>
  <si>
    <t xml:space="preserve">ΤΖΩΡΤΖ ΟΡΓΟΥΕΛ</t>
  </si>
  <si>
    <t xml:space="preserve">Η ΦΑΡΜΑ ΤΩΝ ΖΩΩΝ</t>
  </si>
  <si>
    <t xml:space="preserve">ΣΤΗ ΣΚΙΑ ΤΟΥ "1984"</t>
  </si>
  <si>
    <t xml:space="preserve">16-ΟΣΤ-1</t>
  </si>
  <si>
    <t xml:space="preserve">ΝΙΚΟΛΑΙ ΟΣΤΡΟΦΣΚΙ</t>
  </si>
  <si>
    <t xml:space="preserve">ΓΕΝΝΗΜΕΝΟΙ ΣΤΗ ΘΥΕΛΛΑ</t>
  </si>
  <si>
    <t xml:space="preserve">Κ.ΣΤΡΟΥΜΠΟΥΚΗΣ</t>
  </si>
  <si>
    <t xml:space="preserve">16-ΟΥΑ-1</t>
  </si>
  <si>
    <t xml:space="preserve">ΟΣΚΑΡ ΟΥΑΪΛΝΤ</t>
  </si>
  <si>
    <t xml:space="preserve">Η ΨΥΧΗ ΤΟΥ ΨΑΡΑ</t>
  </si>
  <si>
    <t xml:space="preserve">16-ΟΥΕ-1</t>
  </si>
  <si>
    <t xml:space="preserve">ΜΙΣΕΛ ΟΥΕΛΜΠΕΚ</t>
  </si>
  <si>
    <t xml:space="preserve">Η ΕΠΕΚΤΑΣΗ ΤΟΥ ΠΕΔΙΟΥ ΤΗΣ ΠΑΛΗΣ</t>
  </si>
  <si>
    <t xml:space="preserve">ΥΠΟΤΑΓΗ</t>
  </si>
  <si>
    <t xml:space="preserve">16-ΟΥΝ-1</t>
  </si>
  <si>
    <t xml:space="preserve">Μ.ΝΤΕ ΟΥΝΑΜΟΥΝΟ</t>
  </si>
  <si>
    <t xml:space="preserve">Ο ΠΑΙΧΤΗΣ ΤΟΥ ΣΚΑΚΙΟΥ</t>
  </si>
  <si>
    <t xml:space="preserve">ΕΚΔΟΣΕΙΣ ΤΩΝ ΦΙΛΩΝ</t>
  </si>
  <si>
    <t xml:space="preserve">16-ΠΑΝ-1</t>
  </si>
  <si>
    <t xml:space="preserve">ΤΖΙΜΗΣ ΠΑΝΟΥΣΗΣ</t>
  </si>
  <si>
    <t xml:space="preserve">Ο ΣΤΑΛΙΝ ΣΚΕΦΤΕΤΑΙ ΓΙΑ ΣΕΝΑ ΚΑΙ ΤΟ ΚΡΕΜΛΙΝΟ</t>
  </si>
  <si>
    <t xml:space="preserve">16-ΠΑΠ-1</t>
  </si>
  <si>
    <t xml:space="preserve">ΠΑΠΑΛΑΝΓΚΙ</t>
  </si>
  <si>
    <t xml:space="preserve">Ο ΠΑΠΑΛΑΝΓΚΙ</t>
  </si>
  <si>
    <t xml:space="preserve">16-ΠΑΣ-1</t>
  </si>
  <si>
    <t xml:space="preserve">ΤΖΩΝ ΝΤΟΣ ΠΑΣΟΣ</t>
  </si>
  <si>
    <t xml:space="preserve">USA 1919</t>
  </si>
  <si>
    <t xml:space="preserve">USA ΤΑ ΠΟΛΛΑ ΛΕΦΤΑ</t>
  </si>
  <si>
    <t xml:space="preserve">USA O 42ος ΠΑΡΑΛΛΗΛΟΣ</t>
  </si>
  <si>
    <t xml:space="preserve">16-ΠΕΛ-1</t>
  </si>
  <si>
    <t xml:space="preserve">ΕΛΙΝ ΠΕΛΙΝ</t>
  </si>
  <si>
    <t xml:space="preserve">ΝΟΥΒΕΛΕΣ ΚΑΙ ΔΙΗΓΗΜΑΤΑ</t>
  </si>
  <si>
    <t xml:space="preserve">16-ΠΙΡ-1</t>
  </si>
  <si>
    <t xml:space="preserve">ΛΟΥΙΤΖΙ ΠΙΡΑΝΤΕΛΛΟ</t>
  </si>
  <si>
    <t xml:space="preserve">ΕΝΑΣ, ΚΑΝΕΝΑΣ ΚΑΙ ΕΚΑΤΟ ΧΙΛΙΑΔΕΣ</t>
  </si>
  <si>
    <t xml:space="preserve">16-ΠΟΕ-1</t>
  </si>
  <si>
    <t xml:space="preserve">ΕΝΤΓΚΑΡ ΑΛΛΑΝ ΠΟΕ</t>
  </si>
  <si>
    <t xml:space="preserve">ΕΣΥ ΕΙΣΑΙ Ο ΔΟΛΟΦΟΝΟΣ</t>
  </si>
  <si>
    <t xml:space="preserve">Ο ΜΑΥΡΟΣ ΓΑΤΟΣ</t>
  </si>
  <si>
    <t xml:space="preserve">Ο ΔΟΛΟΦΟΝΙΕΣ ΤΗΣ ΟΔΟΥ ΜΟΡΓΚ</t>
  </si>
  <si>
    <t xml:space="preserve">ΕΝΤΡΟΠΙΑ</t>
  </si>
  <si>
    <t xml:space="preserve">16-ΠΟΥ-1</t>
  </si>
  <si>
    <t xml:space="preserve">ΑΛΕΞΑΝΤΡ ΠΟΥΣΚΙΝ</t>
  </si>
  <si>
    <t xml:space="preserve">ΕΥΓΕΝΙΟΣ ΟΝΕΓΙΝ</t>
  </si>
  <si>
    <t xml:space="preserve">16-ΠΡΕ-1</t>
  </si>
  <si>
    <t xml:space="preserve">ΣΤΙΒΕΝ ΠΡΕΣΣΦΙΛΝΤ</t>
  </si>
  <si>
    <t xml:space="preserve">ΟΙ ΠΥΛΕΣ ΤΗΣ ΦΩΤΙΑΣ</t>
  </si>
  <si>
    <t xml:space="preserve">16-ΠΡΟ-1</t>
  </si>
  <si>
    <t xml:space="preserve">ΜΑΡΣΕΛ ΠΡΟΥΣΤ</t>
  </si>
  <si>
    <t xml:space="preserve">ΑΝΑΖΗΤΩΝΤΑΣ ΤΟΝ ΧΑΜΕΝΟ ΧΡΟΝΟ, ΑΠΌ ΤΗ ΜΕΡΙΑ ΤΟΥ ΣΟΥΑΝ</t>
  </si>
  <si>
    <t xml:space="preserve">16-ΡΑΜ-1</t>
  </si>
  <si>
    <t xml:space="preserve">ΦΡΑΝΚΑ ΡΑΜΕ,ΝΤΑΡΙΟ ΦΟ</t>
  </si>
  <si>
    <t xml:space="preserve">ΟΛΟ ΣΠΙΤΙ ΚΡΕΒΑΤΙ ΕΚΚΛΗΣΙΑ</t>
  </si>
  <si>
    <t xml:space="preserve">ΕΚΔΟΤΙΚΗ ΟΜΑΔΑ</t>
  </si>
  <si>
    <t xml:space="preserve">16-ΡΑΝ-1</t>
  </si>
  <si>
    <t xml:space="preserve">ΙΑΝ ΡΑΝΚΙΝ</t>
  </si>
  <si>
    <t xml:space="preserve">ΜΕ ΤΙΣ ΠΟΡΤΕΣ ΑΝΟΙΧΤΕΣ</t>
  </si>
  <si>
    <t xml:space="preserve">16-ΡΕΜ-1</t>
  </si>
  <si>
    <t xml:space="preserve">ΕΡΙΧ ΜΑΡΙΑ ΡΕΜΑΡΚ</t>
  </si>
  <si>
    <t xml:space="preserve">ΟΥΔΕΝ ΝΕΩΤΕΡΟΝ ΑΠΌ ΤΟ ΔΥΤΙΚΟ ΜΕΤΩΠΟ</t>
  </si>
  <si>
    <t xml:space="preserve">ΜΠΟΜΠΟΛΗ</t>
  </si>
  <si>
    <t xml:space="preserve">ΕΠΙΣΤΡΟΦΗ</t>
  </si>
  <si>
    <t xml:space="preserve">16-ΡΕΝ-1</t>
  </si>
  <si>
    <t xml:space="preserve">ΠΑΤΡΙΚ ΡΕΝΑΛ</t>
  </si>
  <si>
    <t xml:space="preserve">ΠΑΡΑΘΥΡΟ ΜΕ ΘΕΑ ΓΥΝΑΙΚΕΣ</t>
  </si>
  <si>
    <t xml:space="preserve">ΚΛΟΝΤ ΠΙΖΑΝΤ-ΡΕΝΟ</t>
  </si>
  <si>
    <t xml:space="preserve">Ο ΠΛΑΤΩΝ ΗΤΑΝ ΑΡΡΩΣΤΟΣ</t>
  </si>
  <si>
    <t xml:space="preserve">ΨΧΟΓΙΟΣ</t>
  </si>
  <si>
    <t xml:space="preserve">16-ΡΙΜ-2</t>
  </si>
  <si>
    <t xml:space="preserve">ΑΝΑΤΟΛΙ ΡΙΜΠΑΚΟΦ</t>
  </si>
  <si>
    <t xml:space="preserve">ΤΑ ΠΑΙΔΙΑ ΑΠΌ ΤΟ ΑΡΜΠΑΤ Α' ,Β' ΤΟΜΟΣ</t>
  </si>
  <si>
    <t xml:space="preserve">16-ΡΟΤ-1</t>
  </si>
  <si>
    <t xml:space="preserve">ΓΙΟΣΕΦ ΡΟΤ</t>
  </si>
  <si>
    <t xml:space="preserve">Ο ΒΟΥΒΟΣ ΠΡΟΦΗΤΗΣ</t>
  </si>
  <si>
    <t xml:space="preserve">16-ΡΟΥ-1</t>
  </si>
  <si>
    <t xml:space="preserve">ΧΟΥΑΝ ΡΟΥΛΦΟ</t>
  </si>
  <si>
    <t xml:space="preserve">Η ΠΕΔΙΑΔΑ ΣΤΙΣ ΦΛΟΓΕΣ</t>
  </si>
  <si>
    <t xml:space="preserve">16-ΣΑΝ-1</t>
  </si>
  <si>
    <t xml:space="preserve">ΜΑΡΚΗΣΙΟΣ ΝΤΕ ΣΑΝΤ</t>
  </si>
  <si>
    <t xml:space="preserve">ΟΙ 120 ΜΕΡΕΣ ΤΩΝ ΣΟΔΟΜΩΝ,Β' ΤΟΜΟΣ</t>
  </si>
  <si>
    <t xml:space="preserve">ΖΥΣΤΙΝ Η ΤΑ ΒΑΣΑΝΑ ΤΗΣ ΑΡΕΤΗΣ</t>
  </si>
  <si>
    <t xml:space="preserve">16-ΣΑΡ-1</t>
  </si>
  <si>
    <t xml:space="preserve">ΖΟΖΕ ΣΑΡΑΜΑΓΚΟΥ</t>
  </si>
  <si>
    <t xml:space="preserve">ΤΟ ΤΕΛΕΥΤΑΙΟ ΤΕΤΡΑΔΙΟ</t>
  </si>
  <si>
    <t xml:space="preserve">Η ΑΝΑΣΤΟΛΗ</t>
  </si>
  <si>
    <t xml:space="preserve">16-ΣΓΙ-1</t>
  </si>
  <si>
    <t xml:space="preserve">Μ. ΣΓΙΕΒΑΛ-Π. ΒΑΛΕΕ</t>
  </si>
  <si>
    <t xml:space="preserve">ΤΟ ΤΕΡΑΣ</t>
  </si>
  <si>
    <t xml:space="preserve">Μ.ΣΓΙΕΒΑΛ-Π-ΒΑΛΕΕ</t>
  </si>
  <si>
    <t xml:space="preserve">16-ΣΕΛ-1</t>
  </si>
  <si>
    <t xml:space="preserve">ΣΕΛΙΝ</t>
  </si>
  <si>
    <t xml:space="preserve">ΤΑΞΙΔΙ ΣΤΗΝ ΑΚΡΗ ΤΗΣ ΝΥΧΤΑΣ</t>
  </si>
  <si>
    <t xml:space="preserve">16-ΣΕΜ-1</t>
  </si>
  <si>
    <t xml:space="preserve">ΧΟΡΧΕ ΣΕΜΠΡΟΥΝ</t>
  </si>
  <si>
    <t xml:space="preserve">Ο ΝΕΚΡΟΣ ΠΟΥ ΜΑΣ ΧΡΕΙΑΖΕΤΑΙ</t>
  </si>
  <si>
    <t xml:space="preserve">16-ΣΕΠ-1</t>
  </si>
  <si>
    <t xml:space="preserve">ΛΟΥΙΣ ΣΕΠΟΥΛΒΕΔΑ</t>
  </si>
  <si>
    <t xml:space="preserve">Η ΣΚΙΑ ΤΟΥ ΕΑΥΤΟΥ ΜΑΣ</t>
  </si>
  <si>
    <t xml:space="preserve">16-ΣΙΕ-1</t>
  </si>
  <si>
    <t xml:space="preserve">ΕΡΡΙΚΟΣ ΣΙΕΓΚΕΒΙΤΣ</t>
  </si>
  <si>
    <t xml:space="preserve">ΤΟ ΑΙΩΝΙΟ ΘΥΜΑ</t>
  </si>
  <si>
    <t xml:space="preserve">16-ΣΙΜ-1</t>
  </si>
  <si>
    <t xml:space="preserve">ΖΩΡΖ ΣΙΜΕΝΟΝ</t>
  </si>
  <si>
    <t xml:space="preserve">Ο ΚΥΚΛΟΣ ΤΩΝ ΤΕΣΣΑΡΩΝ</t>
  </si>
  <si>
    <t xml:space="preserve">16-ΣΟΛ-1</t>
  </si>
  <si>
    <t xml:space="preserve">ΑΛ.ΣΟΛΤΖΕΝΙΤΣΙΝ</t>
  </si>
  <si>
    <t xml:space="preserve">ΜΙΑ ΗΜΕΡΑ ΤΟΥ ΙΒΑΝ ΝΤΕΝΙΣΟΒΙΤΣ</t>
  </si>
  <si>
    <t xml:space="preserve">ΒΙΒΛΙΟΘΗΚΗ ΓΙΑ ΟΛΟΥΣ</t>
  </si>
  <si>
    <t xml:space="preserve">16-ΣΟΥ-1</t>
  </si>
  <si>
    <t xml:space="preserve">ΦΙΛΙΠ ΣΟΥΠΟ</t>
  </si>
  <si>
    <t xml:space="preserve">ΟΙ ΤΕΛΕΥΤΑΙΕΣ ΝΥΧΤΕΣ ΤΟΥ ΠΑΡΙΣΙΟΥ</t>
  </si>
  <si>
    <t xml:space="preserve">16-ΣΤΑ-1</t>
  </si>
  <si>
    <t xml:space="preserve">ΤΖΩΝ ΣΤΑΙΝΜΠΕΚ</t>
  </si>
  <si>
    <t xml:space="preserve">Η ΠΕΔΙΑΔΑ ΤΗΣ ΤΟΡΤΙΛΙΑ,ΑΝΘΡΩΠΟΙ ΚΑΙ ΠΟΝΤΙΚΙΑ,ΤΟ ΜΑΡΓΑΡΙΤΑΡΙ</t>
  </si>
  <si>
    <t xml:space="preserve">16-ΣΥΛ-1</t>
  </si>
  <si>
    <t xml:space="preserve">ΥΠΟ ΣΚΙΑΝ-20 ΚΑΛΟΚΑΙΡΙΝΑ ΔΙΗΓΜΑΤΑ</t>
  </si>
  <si>
    <t xml:space="preserve">ΣΥΝΑΔΕΛΦΩΝ/ΕΦΗΜΕΡΙΔΑ ΣΥΝΤΑΚΤΩΝ</t>
  </si>
  <si>
    <t xml:space="preserve">17 ΦΩΝΕΣ ΑΠΌ ΤΗ ΣΟΥΗΔΙΑ</t>
  </si>
  <si>
    <t xml:space="preserve">ΤΕΚΜΗΡΙΟ</t>
  </si>
  <si>
    <t xml:space="preserve">ΟΙ ΑΝΘΡΩΠΟΙ ΤΟΥ ΤΑΤΣΑΙ</t>
  </si>
  <si>
    <t xml:space="preserve">ΣΥΓΧΡΟΝΟΙ ΠΑΛΑΙΣΤΙΝΟΙ ΠΕΖΟΓΡΑΦΟΙ</t>
  </si>
  <si>
    <t xml:space="preserve">ΑΝΘΟΛΟΓΙΑ ΑΡΓΕΝΤΙΝΩΝ ΠΕΖΟΓΡΑΦΩΝ</t>
  </si>
  <si>
    <t xml:space="preserve">ΒΙΕΤΝΑΜΕΖΙΚΑ ΔΙΗΓΗΜΑΤΑ</t>
  </si>
  <si>
    <t xml:space="preserve">16-ΤΑΚ-1</t>
  </si>
  <si>
    <t xml:space="preserve">ΦΕΡΕΝ ΤΑΚΑΚΣ(ΠΡΟΛ.)</t>
  </si>
  <si>
    <t xml:space="preserve">ΟΥΓΓΑΡΕΖΙΚΑ ΔΙΗΓΗΜΑΤΑ</t>
  </si>
  <si>
    <t xml:space="preserve">16-ΤΟΥ-1</t>
  </si>
  <si>
    <t xml:space="preserve">ΜΙΣΕΛ ΤΟΥΡΝΙΕ</t>
  </si>
  <si>
    <t xml:space="preserve">ΕΛΕΑΖΑΡ Ή Η ΠΗΓΗ ΚΑΙ Η ΒΑΤΟΣ</t>
  </si>
  <si>
    <t xml:space="preserve">ΠΑΜΠΛΟ ΤΟΥΣΕΤ</t>
  </si>
  <si>
    <t xml:space="preserve">ΤΟ ΚΑΛΥΤΕΡΟ ΠΟΥ ΜΠΟΡΕΙ ΝΑ ΣΥΜΒΕΙ Σ'ΈΝΑ ΚΡΟΥΑΣΑΝ</t>
  </si>
  <si>
    <t xml:space="preserve">16-ΤΡΑ-1</t>
  </si>
  <si>
    <t xml:space="preserve">ΑΝΤΡΕΣ ΤΡΑΠΙΕΓΙΟ</t>
  </si>
  <si>
    <t xml:space="preserve">ΘΕΡΒΑΝΤΕΣ</t>
  </si>
  <si>
    <t xml:space="preserve">16-ΤΣΑ-1</t>
  </si>
  <si>
    <t xml:space="preserve">ΓΙΑ ΤΑ ΜΑΤΙΑ ΣΟΥ</t>
  </si>
  <si>
    <t xml:space="preserve">ΝΤΑΝΙΕΛ ΤΣΑΒΑΡΙΑ</t>
  </si>
  <si>
    <t xml:space="preserve">ΠΡΙΑΠΟΣ</t>
  </si>
  <si>
    <t xml:space="preserve">ΤΟ ΕΚΤΟ ΝΗΣΙ</t>
  </si>
  <si>
    <t xml:space="preserve">16-ΤΣΒ-1</t>
  </si>
  <si>
    <t xml:space="preserve">ΣΤΕΦΑΝ ΤΣΒΑΙΧ</t>
  </si>
  <si>
    <t xml:space="preserve">ΜΑΡΙΑ ΑΝΤΟΥΑΝΕΤΑ</t>
  </si>
  <si>
    <t xml:space="preserve">16-ΦΑΓ-1</t>
  </si>
  <si>
    <t xml:space="preserve">MANTAM NTE ΛΑ ΦΑΓΙΕΤΙ</t>
  </si>
  <si>
    <t xml:space="preserve">Η ΠΡΙΓΚΙΠΙΣΣΑ ΝΤΕ ΚΛΕΒ</t>
  </si>
  <si>
    <t xml:space="preserve">16-ΦΑΖ-1</t>
  </si>
  <si>
    <t xml:space="preserve">ΦΡΕΝΤΕΡΙΚ Α.ΦΑΖΑΡΝΤΙ</t>
  </si>
  <si>
    <t xml:space="preserve">Η ΘΕΩΡΙΑ ΤΟΥ 1%</t>
  </si>
  <si>
    <t xml:space="preserve">16-ΦΑΙ-1</t>
  </si>
  <si>
    <t xml:space="preserve">ΑΝΑΤΟΛ ΦΑΙΝΤ</t>
  </si>
  <si>
    <t xml:space="preserve">ΜΗ ΦΟΒΑΣΑΙ, ΜΑΡΙΑ</t>
  </si>
  <si>
    <t xml:space="preserve">16-ΦΑΛ-1</t>
  </si>
  <si>
    <t xml:space="preserve">ΟΡΙΑΝΑ ΦΑΛΛΑΤΣΙ</t>
  </si>
  <si>
    <t xml:space="preserve">ΒΙΕΤΝΑΜ</t>
  </si>
  <si>
    <t xml:space="preserve">16-ΦΑΣ-1</t>
  </si>
  <si>
    <t xml:space="preserve">ΧΟΓΟΥΑΡΝΤ ΦΑΣΤ</t>
  </si>
  <si>
    <t xml:space="preserve">Ο ΣΠΑΡΤΑΚΟΣ</t>
  </si>
  <si>
    <t xml:space="preserve">ΧΡΥΣ.Γ.ΚΑΝΕΛΛΟΠΟΥΛΟΥ</t>
  </si>
  <si>
    <t xml:space="preserve">16-ΦΙΤ-1</t>
  </si>
  <si>
    <t xml:space="preserve">Φ.ΣΚΟΤ ΦΙΤΖΕΡΑΝΤ</t>
  </si>
  <si>
    <t xml:space="preserve">Ο ΜΕΓΑΣ ΓΚΑΤΣΜΠΥ</t>
  </si>
  <si>
    <t xml:space="preserve">16-ΦΡΑ-1</t>
  </si>
  <si>
    <t xml:space="preserve">ΑΝΑΤΟΛ ΦΡΑΝΣ</t>
  </si>
  <si>
    <t xml:space="preserve">ΤΟ ΕΓΚΛΗΜΑ ΤΟΥ ΣΥΛΒΕΣΤΡΟΥ ΜΠΟΝΝΑΡ</t>
  </si>
  <si>
    <t xml:space="preserve">ΚΑΡΛΟ ΦΡΑΜΠΕΤΙ</t>
  </si>
  <si>
    <t xml:space="preserve">Ο ΑΛΓΟΡΙΘΜΟς ΤΗΣ ΜΕΛΑΓΧΟΛΙΑΣ</t>
  </si>
  <si>
    <t xml:space="preserve">16-ΦΡΙ-1</t>
  </si>
  <si>
    <t xml:space="preserve">ΜΑΞ ΦΡΙΣ</t>
  </si>
  <si>
    <t xml:space="preserve">HOMO FABER</t>
  </si>
  <si>
    <t xml:space="preserve">16-ΧΑΜ-1</t>
  </si>
  <si>
    <t xml:space="preserve">ΝΤΑΣΙΕΛ ΧΑΜΕΤ</t>
  </si>
  <si>
    <t xml:space="preserve">ΤΟ ΓΕΡΑΚΙ ΤΗΣ ΜΑΛΤΑΣ</t>
  </si>
  <si>
    <t xml:space="preserve">ΚΝΟΥΤ ΧΑΜΣΟΥΝ</t>
  </si>
  <si>
    <t xml:space="preserve">Ο ΑΡΧΙΣΥΝΤΑΚΤΗΣ ΛΥΝΓΚΕ</t>
  </si>
  <si>
    <t xml:space="preserve">Ο ΠΑΝ</t>
  </si>
  <si>
    <t xml:space="preserve">ΓΡΑΦΕΣ</t>
  </si>
  <si>
    <t xml:space="preserve">ΜΠΑΓΑΠΟΝΤΗΔΕΣ</t>
  </si>
  <si>
    <t xml:space="preserve">16-ΧΑΞ-1</t>
  </si>
  <si>
    <t xml:space="preserve">ΑΛΝΤΟΥΣ ΧΑΞΛΕΥ</t>
  </si>
  <si>
    <t xml:space="preserve">Ο ΠΙΘΗΚΟΣ ΚΑΙ Η ΑΛΗΘΕΙΑ</t>
  </si>
  <si>
    <t xml:space="preserve">ΕΠΙΣΤΡΟΦΗ ΣΤΟΝ ΘΑΥΜΑΣΤΟ ΝΕΟ ΚΟΣΜΟ</t>
  </si>
  <si>
    <t xml:space="preserve">16-ΧΕΜ-1</t>
  </si>
  <si>
    <t xml:space="preserve">ΕΡΝΕΣΤ ΧΕΜΙΝΓΟΥΕΗ</t>
  </si>
  <si>
    <t xml:space="preserve">ΓΙΑ ΠΟΙΟΝ ΧΤΥΠΑ  Η ΚΑΜΠΑΝΑ</t>
  </si>
  <si>
    <t xml:space="preserve">16-ΧΟΥ-1</t>
  </si>
  <si>
    <t xml:space="preserve">Β.ΧΟΥΓΚ</t>
  </si>
  <si>
    <t xml:space="preserve">ΤΟ ΑΛΑΤΙ ΤΗΣ ΓΗΣ</t>
  </si>
  <si>
    <t xml:space="preserve">16-ΧΟΦ-1</t>
  </si>
  <si>
    <t xml:space="preserve">Ε.Τ.Α ΧΟΦΜΑΝ</t>
  </si>
  <si>
    <t xml:space="preserve">ΠΡΙΓΚΙΠΙΣΣΑ ΜΠΑΡΜΠΙΛΑ</t>
  </si>
  <si>
    <t xml:space="preserve">16-KEL-1</t>
  </si>
  <si>
    <t xml:space="preserve">JONATHAN KELLERMAN</t>
  </si>
  <si>
    <t xml:space="preserve">TO ΒΙΒΛΙΟ ΤΩΝ ΦΟΝΩΝ</t>
  </si>
  <si>
    <t xml:space="preserve">16-ΑΒΕ-1</t>
  </si>
  <si>
    <t xml:space="preserve">ΤΑΤΙΑΝΑ ΑΒΕΡΩΦ</t>
  </si>
  <si>
    <t xml:space="preserve">ΔΕΚΑ ΖΩΕΣ ΣΕ ΜΙΑ</t>
  </si>
  <si>
    <t xml:space="preserve">16-ΑΓΟ-1</t>
  </si>
  <si>
    <t xml:space="preserve">ΛΕΣΧΗ ΔΗΜΙΟΥΡΓΙΚΗΣ ΓΡΑΦΗΣ "ΓΟΜΟΛΑΣΤΙΧΑ"</t>
  </si>
  <si>
    <t xml:space="preserve">ΓΡΑΨΕ ΣΒΗΣΕ "ΜΟΥ Π*Δ"ΞΕΣ ΤΗΝ ΙΔΕΑ"</t>
  </si>
  <si>
    <t xml:space="preserve">16-ΑΘΑ-1</t>
  </si>
  <si>
    <t xml:space="preserve">ΤΑΣΟΣ ΑΘΑΝΑΣΙΑΔΗΣ</t>
  </si>
  <si>
    <t xml:space="preserve">ΟΙ ΠΑΝΘΕΟΙ- ΜΑΡΜΩ ΠΑΝΘΕΟΥ</t>
  </si>
  <si>
    <t xml:space="preserve">16-ΑΛΕ-1</t>
  </si>
  <si>
    <t xml:space="preserve">ΒΑΣΙΛΗΣ ΑΛΕΞΑΚΗΣ</t>
  </si>
  <si>
    <t xml:space="preserve">ΘΑ ΣΕ ΞΑΧΝΑΩ ΚΑΘΕ ΜΕΡΑ</t>
  </si>
  <si>
    <t xml:space="preserve">ΔΗΜΗΤΡΗΣ ΑΛΕΞΙΟΥ</t>
  </si>
  <si>
    <t xml:space="preserve">Η ΚΑΤΕΔΑΦΙΣΗ ΠΡΟΕΤΟΙΜΑΖΕ ΤΗΝ ΑΝΕΓΕΡΣΗ</t>
  </si>
  <si>
    <t xml:space="preserve">ΜΗΤΣΟΣ ΑΛΕΞΑΝΔΡΟΠΟΥΛΟΣ</t>
  </si>
  <si>
    <t xml:space="preserve">ΜΙΚΡΟ ΟΡΓΑΝΟ ΓΙΑ ΤΟΝ ΕΠΑΝΑΠΑΤΡΙΣΜΟ</t>
  </si>
  <si>
    <t xml:space="preserve">16-ΑΝΑ-1</t>
  </si>
  <si>
    <t xml:space="preserve">ΚΩΣΤΑΚΗΣ ΑΝΑΝ</t>
  </si>
  <si>
    <t xml:space="preserve">Η ΤΕΛΙΚΗ ΛΗΘΗ (δε φάιναλ θολούθιον)</t>
  </si>
  <si>
    <t xml:space="preserve">ΒΑΒΕΛ</t>
  </si>
  <si>
    <t xml:space="preserve">16-ΑΝΔ-1</t>
  </si>
  <si>
    <t xml:space="preserve">ΔΙΗΓΗΜΑ 1971 (ΔΕΚΑΕΦΤΑ ΝΕΟΙ ΣΥΓΓΡΑΦΕΙΣ)</t>
  </si>
  <si>
    <t xml:space="preserve">16-ΑΝΤ-1</t>
  </si>
  <si>
    <t xml:space="preserve">ΣΤΑΥΡΟΣ ΑΝΤΩΝΙΟΥ</t>
  </si>
  <si>
    <t xml:space="preserve">Ο ΣΥΓΓΡΑΦΕΑΣ ΦΟΒΑΤΑΙ ΤΟ ΘΑΝΑΤΟ</t>
  </si>
  <si>
    <t xml:space="preserve">ΡΙΓΑ</t>
  </si>
  <si>
    <t xml:space="preserve">16-ΑΞΙ-1</t>
  </si>
  <si>
    <t xml:space="preserve">ΜΕΛΠΩ ΑΞΙΩΤΗ</t>
  </si>
  <si>
    <t xml:space="preserve">ΔΥΣΚΟΛΕΣ ΝΥΧΤΕΣ</t>
  </si>
  <si>
    <t xml:space="preserve">16-ΑΡΙ-1</t>
  </si>
  <si>
    <t xml:space="preserve">ΠΑΡΙΣ ΑΡΙΣΤΕΙΔΗΣ</t>
  </si>
  <si>
    <t xml:space="preserve">Η ΑΓΑΠΗ ΤΗΣ ΓΑΤΑΣ</t>
  </si>
  <si>
    <t xml:space="preserve">ΝΕΑ ΣΥΝΟΡΑ- Α.Α. ΛΙΒΑΝΗ</t>
  </si>
  <si>
    <t xml:space="preserve">16-ΑΣΙ-1</t>
  </si>
  <si>
    <t xml:space="preserve">ΝΙΚΟΛΑΣ ΑΣΙΜΟΣ</t>
  </si>
  <si>
    <t xml:space="preserve">ΑΝΑΖΗΤΩΝΤΑΣ ΚΡΟΚΑΝΘΡΩΠΟΥΣ</t>
  </si>
  <si>
    <t xml:space="preserve">ΚΩΣΤΑΣ ΒΑΛΕΤΑΣ</t>
  </si>
  <si>
    <t xml:space="preserve">ΣΤΟΥ ΤΑΜΠΑΚΙ ΤΟΝ ΚΑΦΕΝΕ</t>
  </si>
  <si>
    <t xml:space="preserve">ΕΞΑΡΤΗΣΗ.ΜΥΘΙΣΤΟΡΗΜΑ</t>
  </si>
  <si>
    <t xml:space="preserve">16-ΒΑΡ-1</t>
  </si>
  <si>
    <t xml:space="preserve">ΚΩΣΤΑΣ ΒΑΡΝΑΛΗΣ</t>
  </si>
  <si>
    <t xml:space="preserve">16-ΒΑΣ-1</t>
  </si>
  <si>
    <t xml:space="preserve">ΒΑΣΙΛΗΣ ΒΑΣΙΛΙΚΟΣ</t>
  </si>
  <si>
    <t xml:space="preserve">ΤΟ ΦΥΛΛΟ. ΤΟ ΠΗΓΑΔΙ. Τ' ΑΓΓΕΛΙΑΣΜΑ</t>
  </si>
  <si>
    <t xml:space="preserve">ΕΚΤΟΣ ΤΩΝ ΤΕΙΧΩΝ</t>
  </si>
  <si>
    <t xml:space="preserve">ΤΟ ΕΛΙΚΟΠΤΕΡΟ</t>
  </si>
  <si>
    <t xml:space="preserve">ΕΚΔΟΣΕΙΣ 8 1/2</t>
  </si>
  <si>
    <t xml:space="preserve">ΛΕΩΝΙΔΑΣ ΒΑΣΙΛΕΙΑΔΗΣ</t>
  </si>
  <si>
    <t xml:space="preserve">Ο ΤΑΡΙΧΕΥΤΗΣ ΨΥΧΙΑΤΡΟΣ ΚΑΙ ΟΙ ΦΟΝΙΚΕΣ ΝΟΤΕΣ</t>
  </si>
  <si>
    <t xml:space="preserve">ΤΟ ΠΑΣΤΟ ΧΕΡΙ ΤΟΥ ΝΟΜΟΥ</t>
  </si>
  <si>
    <t xml:space="preserve">ΛΕΩΝΙΔΑΣ ΒΑΤΑΛΟΣ</t>
  </si>
  <si>
    <t xml:space="preserve">ΤΟ ΑΛΟΓΑΚΙ ΤΗΣ ΓΛΥΚΙΑΣ ΠΑΝΑΓΙΤΣΑΣ. ΜΙΑ ΨΑΛΜΩΔΙΑ ΠΟΛΙΤΙΚΟΥ ΑΙΣΧΟΥΣ</t>
  </si>
  <si>
    <t xml:space="preserve">16-ΒΑΤ-1</t>
  </si>
  <si>
    <t xml:space="preserve">ΣΥΜΕΩΝ ΒΑΤΑΛΟΣ</t>
  </si>
  <si>
    <t xml:space="preserve">ΣΠΙΝΑΛΟΝΓΚΑ</t>
  </si>
  <si>
    <t xml:space="preserve">16-ΒΟΥ-1</t>
  </si>
  <si>
    <t xml:space="preserve">ΔΗΜΟΣΘΕΝΗΣ ΒΟΥΤΥΡΑΣ</t>
  </si>
  <si>
    <t xml:space="preserve">ΤΑ ΣΥΜΒΟΛΑ ΣΤΑ ΟΝΕΙΡΑ. ΤΡΙΑΝΤΑΕΝΝΕΑ ΟΝΕΙΡΑ. ΕΞΙ ΔΙΗΓΗΜΑΤΑ. ΜΙΑ ΔΙΑΛΕΞΗ</t>
  </si>
  <si>
    <t xml:space="preserve">16-ΓΙΑ-1</t>
  </si>
  <si>
    <t xml:space="preserve">ΝΤΟΡΑ ΓΙΑΝΝΑΚΟΠΟΥΛΟΥ</t>
  </si>
  <si>
    <t xml:space="preserve">Η ΠΡΟΒΑ ΤΟΥ ΝΥΦΙΚΟΥ</t>
  </si>
  <si>
    <t xml:space="preserve">ΑΝΤΩΝΗΣ ΓΚΟΛΙΣΟΣ</t>
  </si>
  <si>
    <t xml:space="preserve">ΕΙΣΟΔΟΣ ΚΙΝΔΥΝΟΥ</t>
  </si>
  <si>
    <t xml:space="preserve">ΗΛΙΑΣ ΓΚΡΗΣ</t>
  </si>
  <si>
    <t xml:space="preserve">ΟΙ ΑΓΛΥΚΑΝΤΟΙ</t>
  </si>
  <si>
    <t xml:space="preserve">ΑΝΤΙΠΑΡΑΛΛΗΛΑ</t>
  </si>
  <si>
    <t xml:space="preserve">ΚΩΣΤΑΣ ΓΟΥΡΝΑΣ</t>
  </si>
  <si>
    <t xml:space="preserve">Η ΒΑΡΥΤΗΤΑ ΣΤΟ 'Η</t>
  </si>
  <si>
    <t xml:space="preserve">Ω ΓΛΥΚΥ ΜΟΥ ΕΑΡ</t>
  </si>
  <si>
    <t xml:space="preserve">16-ΓΡΗ-1</t>
  </si>
  <si>
    <t xml:space="preserve">ΘΕΟΔΩΡΟΣ ΓΡΗΓΟΡΙΑΔΗΣ</t>
  </si>
  <si>
    <t xml:space="preserve">ΔΕΥΤΕΡΗ ΓΕΝΙΑ</t>
  </si>
  <si>
    <t xml:space="preserve">16-ΔΑΝ-1</t>
  </si>
  <si>
    <t xml:space="preserve">ΤΙΤΙΝΑ ΔΑΝΕΛΛΗ</t>
  </si>
  <si>
    <t xml:space="preserve">ΑΝΤΙΠΕΡΙΣΠΑΣΜΟΣ</t>
  </si>
  <si>
    <t xml:space="preserve">ΠΝΕΥΜΑΤΙΚΗ ΠΟΡΕΙΑ</t>
  </si>
  <si>
    <t xml:space="preserve">16-ΔΑΡ-1</t>
  </si>
  <si>
    <t xml:space="preserve">ΤΑΣΟΣ ΔΑΡΒΕΡΗΣ</t>
  </si>
  <si>
    <t xml:space="preserve">ΜΙΑ ΙΣΤΟΡΙΑ ΤΗΣ ΝΥΧΤΑΣ 1967-74</t>
  </si>
  <si>
    <t xml:space="preserve">ΤΡΙΛΟΦΟΣ</t>
  </si>
  <si>
    <t xml:space="preserve">16-ΔΕΛ-1</t>
  </si>
  <si>
    <t xml:space="preserve">ΠΗΝΕΛΟΠΗ ΔΕΛΤΑ</t>
  </si>
  <si>
    <t xml:space="preserve">ΤΑ ΜΥΣΤΙΚΑ ΤΟΥ ΒΑΛΤΟΥ</t>
  </si>
  <si>
    <t xml:space="preserve">16-ΔΗΜ-1</t>
  </si>
  <si>
    <t xml:space="preserve">ΝΙΚΟΣ ΔΗΜΟΥ</t>
  </si>
  <si>
    <t xml:space="preserve">ΤΟΛΜΗΡΕΣ ΙΣΤΟΡΙΕΣ</t>
  </si>
  <si>
    <t xml:space="preserve">16-ΕΜΠ-1</t>
  </si>
  <si>
    <t xml:space="preserve">ΑΝΔΡΕΑΣ ΕΜΠΕΙΡΙΚΟΣ</t>
  </si>
  <si>
    <t xml:space="preserve">ΖΕΜΦΥΡΑ Ή ΤΟ ΜΥΣΤΙΚΟΝ ΤΗΣ ΠΑΣΙΦΑΗΣ</t>
  </si>
  <si>
    <t xml:space="preserve">16-ΖΑΡ-1</t>
  </si>
  <si>
    <t xml:space="preserve">ΓΙΩΡΓΗΣ ΖΑΡΚΟΣ</t>
  </si>
  <si>
    <t xml:space="preserve">ΒΙΤΡΙΟΛΙ</t>
  </si>
  <si>
    <t xml:space="preserve">16-ΖΑΤ-1</t>
  </si>
  <si>
    <t xml:space="preserve">ΖΥΡΑΝΝΑ ΖΑΤΕΛΗ</t>
  </si>
  <si>
    <t xml:space="preserve">Ο ΔΙΚΟΣ ΤΗΣ ΑΕΡΑΣ</t>
  </si>
  <si>
    <t xml:space="preserve">ΜΙΚΡΟΣ ΙΑΝΟΣ</t>
  </si>
  <si>
    <t xml:space="preserve">16-ΖΩΓ-1</t>
  </si>
  <si>
    <t xml:space="preserve">Η ΓΥΝΑΙΚΑ ΣΟΥ Η ΑΛΗΤΙΣΣΑ</t>
  </si>
  <si>
    <t xml:space="preserve">ΛΟΓΟΘΕΤΗΣ</t>
  </si>
  <si>
    <t xml:space="preserve">16-ΘΕΜ-1</t>
  </si>
  <si>
    <t xml:space="preserve">ΝΙΚΟΣ ΘΕΜΕΛΗΣ</t>
  </si>
  <si>
    <t xml:space="preserve">ΓΙΑ ΜΙΑ ΣΥΝΤΡΟΦΙΑ ΑΝΑΜΕΣΑ ΜΑΣ</t>
  </si>
  <si>
    <t xml:space="preserve">16-ΘΕΟ-1</t>
  </si>
  <si>
    <t xml:space="preserve">ΑΝΑΣΤΑΣΙΟΣ ΘΕΟΦΙΛΟΥ</t>
  </si>
  <si>
    <t xml:space="preserve">ΠΑΡΑΝΟΥΑΡΙΚΟ</t>
  </si>
  <si>
    <t xml:space="preserve">ΑΝΤΙΟ ΜΠΑΤΜΑΝ</t>
  </si>
  <si>
    <t xml:space="preserve">16-ΙΑΣ-1</t>
  </si>
  <si>
    <t xml:space="preserve">ΥΑΙΝΕΣ ΚΑΙ ΑΛΛΑ ΖΩΑ. ΣΥΛΛΟΓΗ ΔΙΗΓΗΜΑΤΩΝ</t>
  </si>
  <si>
    <t xml:space="preserve">ΥΠΟΥΛΟ ΧΤΥΠΗΜΑ</t>
  </si>
  <si>
    <t xml:space="preserve">…ΟΤΑΝ ΧΑΝΕΤΑΙ Η ΚΙΝΗΣΗ.ΣΥΛΛΟΓΗ ΔΙΗΓΗΜΑΤΩΝ</t>
  </si>
  <si>
    <t xml:space="preserve">16-ΙΟΡ-1</t>
  </si>
  <si>
    <t xml:space="preserve">ΜΑΡΙΑ ΙΟΡΔΑΝΙΔΟΥ</t>
  </si>
  <si>
    <t xml:space="preserve">ΛΩΞΑΝΤΡΑ</t>
  </si>
  <si>
    <t xml:space="preserve">ΤΟ ΒΗΜΑ/ΒΙΒΛΙΟΘΗΚΗ</t>
  </si>
  <si>
    <t xml:space="preserve">ΔΙΑΚΟΠΕΣ ΣΤΟΝ ΚΑΥΚΑΣΟ</t>
  </si>
  <si>
    <t xml:space="preserve">ΣΑΝ ΤΑ ΤΡΕΛΑ ΠΟΥΛΙΑ</t>
  </si>
  <si>
    <t xml:space="preserve">16-ΚΑΖ-1</t>
  </si>
  <si>
    <t xml:space="preserve">ΝΙΚΟΣ ΚΑΖΑΝΤΑΚΗΣ</t>
  </si>
  <si>
    <t xml:space="preserve">ΤΑΞΙΔΕΥΟΝΤΑΣ. ΡΟΥΣΙΑ</t>
  </si>
  <si>
    <t xml:space="preserve">ΕΘΝΟΣ ΤΗΣ ΚΥΡΙΑΚΗΣ</t>
  </si>
  <si>
    <t xml:space="preserve">ΠΑΝΤΕΛΗΣ ΚΑΛΙΟΤΣΟΣ</t>
  </si>
  <si>
    <t xml:space="preserve">Η ΜΥΓΑ</t>
  </si>
  <si>
    <t xml:space="preserve">Μ. ΚΑΡΑΓΑΤΣΗΣ</t>
  </si>
  <si>
    <t xml:space="preserve">ΑΜΡΙ Α ΜΟΥΓΚΟΥ. ΣΤΟ ΧΕΡΙ ΤΟΥ ΘΕΟΥ</t>
  </si>
  <si>
    <t xml:space="preserve">Ο ΣΥΝΤΑΓΜΑΤΑΡΧΗΣ ΛΙΑΠΚΙΝ</t>
  </si>
  <si>
    <t xml:space="preserve">ΑΝΤΩΝΗΣ ΚΑΛΑΜΟΥΤΣΟΣ</t>
  </si>
  <si>
    <t xml:space="preserve">ΑΡΡΗΤΑ</t>
  </si>
  <si>
    <t xml:space="preserve">ΑΝΤΡΕΑΣ ΚΑΡΚΑΒΙΤΣΑΣ</t>
  </si>
  <si>
    <t xml:space="preserve">ΑΠΑΝΤΑ ΚΑΡΚΑΒΙΤΣΑ ΤΟΜ. Γ'</t>
  </si>
  <si>
    <t xml:space="preserve">ΚΑΠΟΠΟΥΛΟΣ</t>
  </si>
  <si>
    <t xml:space="preserve">16-ΚΑΣ-1</t>
  </si>
  <si>
    <t xml:space="preserve">ΜΗΤΣΟΣ ΚΑΣΟΛΑΣ</t>
  </si>
  <si>
    <t xml:space="preserve">ΤΟ ΜΕΛΛΟΝ ΕΊΝΑΙ ΠΙΣΩ ΜΑΣ</t>
  </si>
  <si>
    <t xml:space="preserve">16-ΚΑΤ-1</t>
  </si>
  <si>
    <t xml:space="preserve">ΜΙΧΑΛΗΣ ΚΑΤΣΑΡΟΣ</t>
  </si>
  <si>
    <t xml:space="preserve">ΟΙ ΣΥΛΛΕΚΤΑΙ ΤΗΣ ΜΟΝΟΧΡΑ</t>
  </si>
  <si>
    <t xml:space="preserve">16-ΚΟΛ-1</t>
  </si>
  <si>
    <t xml:space="preserve">ΜΠΑΜΠΗΣ ΚΟΛΤΡΑΝΗΣ</t>
  </si>
  <si>
    <t xml:space="preserve">ΣΧΕΔΟΝ ΑΔΕΡΦΙΑ</t>
  </si>
  <si>
    <t xml:space="preserve">ΕΚΔΟΣΕΙΣ_ΤΩΝ_ΑΛΛΩΝ</t>
  </si>
  <si>
    <t xml:space="preserve">16-ΚΟΝ-1</t>
  </si>
  <si>
    <t xml:space="preserve">ΝΙΚΟΛΑΟΣ ΚΟΝΕΜΕΝΟΣ</t>
  </si>
  <si>
    <t xml:space="preserve">Η ΔΙΑΘΗΚΗ ΜΟΥ</t>
  </si>
  <si>
    <t xml:space="preserve">16-ΚΟΡ-1</t>
  </si>
  <si>
    <t xml:space="preserve">ΘΕΜΟΣ ΚΟΡΝΑΡΟΣ</t>
  </si>
  <si>
    <t xml:space="preserve">ΑΓΥΡΤΕΣ ΚΑΙ ΚΛΕΦΤΕΣ ΣΤΗΝ ΕΞΟΥΣΙΑ ΔΕΝ ΘΑ ΠΕΘΑΝΟΥΜΕ</t>
  </si>
  <si>
    <t xml:space="preserve">ΠΑΡΑΠΛΕΥΡΕΣ ΚΑΘΗΜΕΡΙΝΕΣ ΑΠΩΛΕΙΕΣ</t>
  </si>
  <si>
    <t xml:space="preserve">16-ΚΟΤ-1</t>
  </si>
  <si>
    <t xml:space="preserve">ΑΛΕΞΑΝΔΡΟΣ ΚΟΤΖΙΑΣ</t>
  </si>
  <si>
    <t xml:space="preserve">ΤΟ ΣΟΚΑΚΙ</t>
  </si>
  <si>
    <t xml:space="preserve">ΚΕΔΡΟΣ/ΚΥΡΙΑΚΑΤΙΚΗ ΕΛΕΥΘΕΡΟΤΥΠΙΑ</t>
  </si>
  <si>
    <t xml:space="preserve">ΑΦΡΟΔΙΤΗ ΚΟΚΟΥΤΣΑΚΗ</t>
  </si>
  <si>
    <t xml:space="preserve">ΟΙ ΣΧΟΙΝΟΒΑΤΕΣ</t>
  </si>
  <si>
    <t xml:space="preserve">ΒΑΓΓΕΛΗΣ ΚΟΥΤΑΛΗΣ</t>
  </si>
  <si>
    <t xml:space="preserve">ΑΧΥΡΕΝΙΟΣ ΣΚΥΛΟΣ</t>
  </si>
  <si>
    <t xml:space="preserve">ΓΙΩΡΓΟΥ ΚΟΥΛΗ</t>
  </si>
  <si>
    <t xml:space="preserve">ΤΟ ΟΙΚΟΔΟΜΗΜΑ</t>
  </si>
  <si>
    <t xml:space="preserve">ΤΟΥΛΟΥΠΑ</t>
  </si>
  <si>
    <t xml:space="preserve">ΔΗΜΟΣΘΕΝΗΣ ΚΟΥΡΤΟΒΙΚ</t>
  </si>
  <si>
    <t xml:space="preserve">ΤΟ ΑΛΛΟ ΜΟΝΟΠΑΤΙ</t>
  </si>
  <si>
    <t xml:space="preserve">ΜΕΝΗΣ ΚΟΥΜΑΝΤΑΡΕΑΣ</t>
  </si>
  <si>
    <t xml:space="preserve">Η ΦΑΝΕΛΑ ΜΕ ΤΟ ΝΟΥΜΕΡΟ ΕΝΝΙΑ</t>
  </si>
  <si>
    <t xml:space="preserve">ΤΑ ΚΑΗΜΕΝΑ</t>
  </si>
  <si>
    <t xml:space="preserve">ΜΗΝ ΠΑΣ ΠΟΤΕ ΜΟΝΟΣ ΣΤΟ ΤΑΧΥΔΡΟΜΕΙΟ</t>
  </si>
  <si>
    <t xml:space="preserve">16-ΚΡΑ-1</t>
  </si>
  <si>
    <t xml:space="preserve">ΜΙΜΙΚΑ ΚΡΑΝΑΚΗ</t>
  </si>
  <si>
    <t xml:space="preserve">ΦΙΛΕΛΛΗΝΕΣ. ΕΙΚΟΣΙΤΕΣΣΕΡΑ ΓΡΑΜΜΑΤΑ ΜΙΑΣ ΟΔΥΣΣΕΙΑΣ</t>
  </si>
  <si>
    <t xml:space="preserve">16-ΚΥΡ-1</t>
  </si>
  <si>
    <t xml:space="preserve">ΚΩΣΤΑΣ Δ. ΚΥΡΙΑΖΗΣ</t>
  </si>
  <si>
    <t xml:space="preserve">ΕΡΡΙΚΟΣ ΤΟΥ ΑΙΩΝΑ. ΤΑ ΠΡΩΤΑ ΧΡΟΝΙΑ ΤΗΣ ΦΡΑΓΚΟΚΡΑΤΙΑΣ</t>
  </si>
  <si>
    <t xml:space="preserve">16-ΚΩΝ-1</t>
  </si>
  <si>
    <t xml:space="preserve">ΔΗΜΗΤΡΗΣ Π. ΚΩΝΣΤΑΝΤΙΝΟΥ</t>
  </si>
  <si>
    <t xml:space="preserve">INDIGO. ΕΝΑΣ ΓΡΙΦΟΣ ΓΙΑ ΤΟ ΕΓΩ, ΤΟ ΕΜΕΙΣ ΚΑΙ ΤΟ ΤΙΠΟΤΑ</t>
  </si>
  <si>
    <t xml:space="preserve">16-ΛΑΓ-1</t>
  </si>
  <si>
    <t xml:space="preserve">ΜΑΡΙΑ ΛΑΓΓΟΥΡΕΛΗ</t>
  </si>
  <si>
    <t xml:space="preserve">Ο ΚΥΡΙΟΣ ΜΕ ΤΗΝ ΚΑΜΠΑΡΝΤΙΝΑ</t>
  </si>
  <si>
    <t xml:space="preserve">16-ΛΑΔ-1</t>
  </si>
  <si>
    <t xml:space="preserve">ΒΑΣΙΛΗΣ ΛΑΔΑΣ</t>
  </si>
  <si>
    <t xml:space="preserve">ΜΟΥΣΑΦΕΡΑΤ. ΟΙ ΧΙΛΙΕΣ ΚΑΙ ΜΙΑ ΝΥΧΤΕΣ ΕΝΟΣ ΚΑΤΑΥΛΙΣΜΟΥ ΠΡΟΣΦΥΓΩΝ</t>
  </si>
  <si>
    <t xml:space="preserve">16-ΛΙΑ-1</t>
  </si>
  <si>
    <t xml:space="preserve">ΜΙΧΑΛΗΣ ΛΙΑΡΟΥΤΣΟΣ</t>
  </si>
  <si>
    <t xml:space="preserve">ΔΡΟΜΟΙ ΠΑΛΙΟΙ (ΔΙΗΓΗΜΑΤΑ ΤΟΥ ΕΜΦΥΛΙΟΥ ΚΑΙ ΑΛΛΑ)</t>
  </si>
  <si>
    <t xml:space="preserve">ΕΝΤΟΣ</t>
  </si>
  <si>
    <t xml:space="preserve">ΜΕΝΕΛΑΟΣ ΛΟΥΝΤΕΜΗΣ</t>
  </si>
  <si>
    <t xml:space="preserve">ΣΥΝΝΕΦΙΑΖΕΙ</t>
  </si>
  <si>
    <t xml:space="preserve">ΒΟΥΡΚΩΜΕΝΕΣ ΜΕΡΕΣ</t>
  </si>
  <si>
    <t xml:space="preserve">Ο ΛΥΡΑΡΗΣ (Μ.ΜΑΛΑΚΑΣΗΣ)</t>
  </si>
  <si>
    <t xml:space="preserve">ΛΑΜΠΡΟΣ ΜΑΛΑΜΑΣ</t>
  </si>
  <si>
    <t xml:space="preserve">ΣΗΜΕΙΩΣΕΙΣ ΕΝΌΣ ΤΑΒΕΡΝΙΑΡΗ</t>
  </si>
  <si>
    <t xml:space="preserve">ΕΛΕΥΘΕΡΟ ΠΝΕΥΜΑ</t>
  </si>
  <si>
    <t xml:space="preserve">ΒΑΣΙΛΗΣ ΜΑΝΤΕΛΗΣ</t>
  </si>
  <si>
    <t xml:space="preserve">Η ΑΠΟΠΕΙΡΑ. ΤΟ ΠΡΩΤΟ ΕΛΛΗΝΙΚΟ ΠΟΛΙΤΙΚΟ ΘΡΙΛΕΡ ΜΕ ΦΟΝΤΟ ΤΙΣ ΤΕΛΕΥΤΑΙΕΣ ΣΤΙΓΜΕΣ ΕΝΌΣ ΠΑΡΑΝΟΪΚΟΥ ΚΑΘΕΣΤΩΤΟΣ</t>
  </si>
  <si>
    <t xml:space="preserve">ΓΙΩΡΓΟΣ ΜΑΝΙΑΤΑΚΟΣ</t>
  </si>
  <si>
    <t xml:space="preserve">ΘΩΜΑΣ ΜΑΝΟΠΟΥΛΟΣ</t>
  </si>
  <si>
    <t xml:space="preserve">Η ΤΕΛΕΥΤΑΙΑ ΒΟΥΤΙΑ ΤΟΥ ΑΝΘΥΠΑΣΠΙΣΤΗ</t>
  </si>
  <si>
    <t xml:space="preserve">ΕΚΔΟΣΕΙΣ ΚΨΜ</t>
  </si>
  <si>
    <t xml:space="preserve">ΡΟΒΗΡΟΣ ΜΑΝΘΟΥΛΗΣ</t>
  </si>
  <si>
    <t xml:space="preserve">Η REMINGTON ΤΟΥ ΟΡΦΕΑ</t>
  </si>
  <si>
    <t xml:space="preserve">Η ΕΦΗΜΕΡΙΔΑ ΤΩΝ ΣΥΝΤΑΚΤΩΝ</t>
  </si>
  <si>
    <t xml:space="preserve">ΠΕΤΡΟΣ ΜΑΡΚΑΡΗΣ</t>
  </si>
  <si>
    <t xml:space="preserve">ΑΜΥΝΑ ΖΩΝΗΣ</t>
  </si>
  <si>
    <t xml:space="preserve">ΓΑΒΡΙΗΛΙΔΗΣ</t>
  </si>
  <si>
    <t xml:space="preserve">16-ΜΗΛ-1</t>
  </si>
  <si>
    <t xml:space="preserve">ΧΡΙΣΤΟΦΟΡΟΣ ΜΗΛΙΩΝΗΣ</t>
  </si>
  <si>
    <t xml:space="preserve">ΤΟ ΠΟΥΚΑΜΙΣΟ ΤΟΥ ΚΕΝΤΑΥΡΟΥ ΚΑΙ Τ ΑΛΛΑ ΔΙΗΓΗΜΑΤΑ</t>
  </si>
  <si>
    <t xml:space="preserve">16-ΜΗΤ-1</t>
  </si>
  <si>
    <t xml:space="preserve">ΑΡΓΥΡΗΣ ΜΗΤΡΟΠΟΥΛΟΣ</t>
  </si>
  <si>
    <t xml:space="preserve">ΠΩΣ ΜΕ ΣΚΟΤΩΣΑΝ. ΑΝΤΑΡΤΙΚΑ ΔΙΗΓΗΜΑ</t>
  </si>
  <si>
    <t xml:space="preserve">ΑΙΜΟΣ</t>
  </si>
  <si>
    <t xml:space="preserve">ΚΩΣΤΟΥΛΑΣ ΜΗΤΡΟΠΟΥΛΟΣ</t>
  </si>
  <si>
    <t xml:space="preserve">ΖΑΑΡ 19</t>
  </si>
  <si>
    <t xml:space="preserve">16-ΜΙΧ-1</t>
  </si>
  <si>
    <t xml:space="preserve">ΤΕΥΚΡΟΣ ΜΙΧΑΗΛΙΔΗΣ</t>
  </si>
  <si>
    <t xml:space="preserve">Ο ΜΕΤΟΙΚΟΣ ΚΑΙ Η ΣΥΜΜΕΤΡΙΑ</t>
  </si>
  <si>
    <t xml:space="preserve">ΚΩΣΤΑΣ Κ. ΜΠΑΪΡΑΚΤΑΡΗΣ</t>
  </si>
  <si>
    <t xml:space="preserve">ΑΠΟΗΧΟΙ ΤΗΣ ΙΩΝΙΑΣ ΓΗΣ. ΔΙΗΓΗΜΑΤΑ</t>
  </si>
  <si>
    <t xml:space="preserve">ΔΥΤΙΚΕΣ ΙΝΔΙΕΣ</t>
  </si>
  <si>
    <t xml:space="preserve">Η ΟΥΛΡΙΚΕ ΜΕΤΑ ΤΟ ΘΑΝΑΤΟ ΤΗΣ ΜΑΪΝΧΟΦ</t>
  </si>
  <si>
    <t xml:space="preserve">16-ΜΠΙ-1</t>
  </si>
  <si>
    <t xml:space="preserve">ΠΕΤΡΟΣ ΜΠΙΚΟΣ</t>
  </si>
  <si>
    <t xml:space="preserve">ΕΥΤΥΧΙΑ ΜΕ ΜΠΑΛΩΜΑΤΑ. ΔΙΗΓΗΜΑΤΑ</t>
  </si>
  <si>
    <t xml:space="preserve">ΤΗ ΝΥΧΤΑ ΠΟΥ ΕΠΙΝΑ ΟΙΣΙΚΙ ΜΕ ΤΟΝ ΛΑΛΙΩΤΗ</t>
  </si>
  <si>
    <t xml:space="preserve">CHICKENBACON PRESS</t>
  </si>
  <si>
    <t xml:space="preserve">ΡΙΤΑ ΜΠΟΥΜΗ ΠΑΠΑ</t>
  </si>
  <si>
    <t xml:space="preserve">ΟΤΑΝ ΠΕΙΝΟΥΣΑΜΕ ΚΑΙ ΠΟΛΕΜΟΥΣΑΜΕ</t>
  </si>
  <si>
    <t xml:space="preserve">ΤΥΜΦΗ</t>
  </si>
  <si>
    <t xml:space="preserve">16-ΝΙΣ-1</t>
  </si>
  <si>
    <t xml:space="preserve">ΗΛΙΑΣ ΝΙΣΑΡΗΣ</t>
  </si>
  <si>
    <t xml:space="preserve">ΕΛΛΗΝΙΚΗ ΑΣΦΥΞΙΑ. ΜΥΘΙΣΤΟΡΗΜΑ ΓΙΑ ΤΗΝ ΚΡΙΣΗ</t>
  </si>
  <si>
    <t xml:space="preserve">ΣΤΕΛΙΟΣ ΝΤΟΜΑΛΗΣ</t>
  </si>
  <si>
    <t xml:space="preserve">Ο ΒΛΑΔΙΜΗΡΟΣ</t>
  </si>
  <si>
    <t xml:space="preserve">16-ΞΑΝ-1</t>
  </si>
  <si>
    <t xml:space="preserve">ΓΙΑΝΝΗΣ ΞΑΝΘΟΥΛΗΣ</t>
  </si>
  <si>
    <t xml:space="preserve">ΤΟ ΚΑΛΟΚΑΙΡΙ ΠΟΥ ΧΑΘΗΚΕ ΣΤΟ ΧΕΙΜΩΝΑ</t>
  </si>
  <si>
    <t xml:space="preserve">Ο ΧΑΡΤΙΝΟΣ ΣΕΜΠΤΕΜΒΡΗΣ ΤΗΣ ΚΑΡΔΙΑΣ ΜΑΣ</t>
  </si>
  <si>
    <t xml:space="preserve">16-ΞΕΝ-1</t>
  </si>
  <si>
    <t xml:space="preserve">ΓΡΗΓΟΡΙΟΣ ΞΕΝΟΠΟΥΛΟΣ</t>
  </si>
  <si>
    <t xml:space="preserve">ΣΤΕΛΛΑ ΒΙΟΛΑΝΤΗ ΙΣΑΒΕΛΛΑ</t>
  </si>
  <si>
    <t xml:space="preserve">ΒΛΑΣΣΗ</t>
  </si>
  <si>
    <t xml:space="preserve">16-ΞΗΝ-1</t>
  </si>
  <si>
    <t xml:space="preserve">ΠΑΝΑΓΙΩΤΗΣ Ν. ΞΗΝΤΑΡΑΣ</t>
  </si>
  <si>
    <t xml:space="preserve">ΚΑΛΕΙΔΟΣΚΟΠΙΟ</t>
  </si>
  <si>
    <t xml:space="preserve">ΒΙΒΛΙΟΓΟΝΙΑ</t>
  </si>
  <si>
    <t xml:space="preserve">16-ΟΥΖ-1</t>
  </si>
  <si>
    <t xml:space="preserve">ΜΑΡΙΑ ΟΥΖΟΥΝΗ</t>
  </si>
  <si>
    <t xml:space="preserve">Η ΚΑΡΟ ΒΑΛΙΤΣΑ. ΝΟΥΑΡ ΜΥΘΙΣΤΟΡΜΑ</t>
  </si>
  <si>
    <t xml:space="preserve">ΑΓΙΑ ΠΕΤΡΟΥΠΟΛΗ- ΚΑΤΩ ΠΑΤΗΣΙΑ</t>
  </si>
  <si>
    <t xml:space="preserve">16-ΠΑΜ-1</t>
  </si>
  <si>
    <t xml:space="preserve">ΘΑΝΑΣΗΣ ΠΑΜΠΟΡΗΣ</t>
  </si>
  <si>
    <t xml:space="preserve">ΠΟΥΤΑΝΑ ΚΟΙΝΩΝΙΑ</t>
  </si>
  <si>
    <t xml:space="preserve">Ι.Μ. ΠΑΝΑΓΙΩΤΟΠΟΥΛΟΣ</t>
  </si>
  <si>
    <t xml:space="preserve">ΤΟ ΔΑΧΤΥΛΙΔΙ ΜΕ ΤΑ ΠΑΡΑΜΥΘΙΑ</t>
  </si>
  <si>
    <t xml:space="preserve">ΠΕΤΡΟΣ ΠΕΝΤΕΛΙΚΟΣ</t>
  </si>
  <si>
    <t xml:space="preserve">ΤΑ ΔΙΝΟΥΝ Τ' ΑΡΜΑΤΑ;</t>
  </si>
  <si>
    <t xml:space="preserve">MNHMH</t>
  </si>
  <si>
    <t xml:space="preserve">ΑΝΤΡΕΑΣ ΠΑΝΤΑΖΗΣ</t>
  </si>
  <si>
    <t xml:space="preserve">ΤΟ ΔΕΛΤΑ ΤΟΥ ΜΩΒ</t>
  </si>
  <si>
    <t xml:space="preserve">Ο ΣΤΑΛΙΝ ΣΚΕΦΤΕΤΑΙ ΓΙΑ ΣΕΝΑ ΣΤΟ ΚΡΕΜΛΙΝΟ</t>
  </si>
  <si>
    <t xml:space="preserve">ΑΛΕΞΑΝΔΡΟΣ ΠΑΠΑΔΙΑΜΑΝΤΗΣ</t>
  </si>
  <si>
    <t xml:space="preserve">Η  ΦΟΝΙΣΣΑ</t>
  </si>
  <si>
    <t xml:space="preserve">ΠΑΣΧΑΛΙΝΑ ΔΙΗΓΗΜΑΤΑ</t>
  </si>
  <si>
    <t xml:space="preserve">ΠΡΩΤΟ ΘΕΜΑ</t>
  </si>
  <si>
    <t xml:space="preserve">ΑΠΑΝΤΑ. 5 ΤΟΜΟΙ</t>
  </si>
  <si>
    <t xml:space="preserve">ΧΡΙΣΤΟΣ ΓΙΟΒΑΝΗΣ</t>
  </si>
  <si>
    <t xml:space="preserve">ΓΙΑΝΝΗΣ ΠΑΠΑΓΙΑΝΝΗΣ</t>
  </si>
  <si>
    <t xml:space="preserve">ΠΕΝΤΕ ΩΡΕΣ</t>
  </si>
  <si>
    <t xml:space="preserve">ΧΙΛΙΑ ΣΚΟΤΩΜΕΝΑ ΚΟΡΙΤΣΙΑ</t>
  </si>
  <si>
    <t xml:space="preserve">ΑΝΤΡΕΑΣ ΠΑΠΑΔΑΚΗΣ</t>
  </si>
  <si>
    <t xml:space="preserve">ΤΟ ΘΕΩΡΗΜΑ</t>
  </si>
  <si>
    <t xml:space="preserve">ΖΑΧΟΣ-ΠΑΠΑΖΑΧΧΑΡΙΟΥ</t>
  </si>
  <si>
    <t xml:space="preserve">ΒΙΟΣ ΚΑΙ ΠΟΛΙΤΕΙΑ ΤΟΥ ΔΙΟΝΥΣΙΟΥ ΕΚ ΦΟΥΡΝΑ ζωγράφου και αλχημιστή</t>
  </si>
  <si>
    <t xml:space="preserve">16-ΠΑΠ-Ι</t>
  </si>
  <si>
    <t xml:space="preserve">ΠΕΡΙΠΕΤΕΙΕΣ ΣΤΗΝ ΕΥΡΩΠΗ</t>
  </si>
  <si>
    <t xml:space="preserve">Ο ΦΑΡΦΟΥΛΑΣ</t>
  </si>
  <si>
    <t xml:space="preserve">16-ΠΑΡ-1</t>
  </si>
  <si>
    <t xml:space="preserve">ΓΙΩΡΓΟΣ Ε. ΠΑΡΚΟΣ</t>
  </si>
  <si>
    <t xml:space="preserve">ΦΕΓΓΑΡΟΨΗΜΕΝΕΣ ΠΑΝΤΟΦΛΕΣ</t>
  </si>
  <si>
    <t xml:space="preserve">16-ΠΑΤ-1</t>
  </si>
  <si>
    <t xml:space="preserve">ΓΙΑΝΝΗΣ ΠΑΤΣΩΝΗΣ</t>
  </si>
  <si>
    <t xml:space="preserve">ΚΥΛΙΟΜΕΝΕΣ ΣΚΑΛΕΣ</t>
  </si>
  <si>
    <t xml:space="preserve">16-ΠΛΑ-1</t>
  </si>
  <si>
    <t xml:space="preserve">ΣΠΥΡΟΣ ΠΛΑΣΚΟΒΙΤΗΣ</t>
  </si>
  <si>
    <t xml:space="preserve">Η ΠΟΛΗ</t>
  </si>
  <si>
    <t xml:space="preserve">16-ΡΑΓ-1</t>
  </si>
  <si>
    <t xml:space="preserve">ΑΛΕΞΑΝΔΡΟΣ ΡΑΓΚΑΒΗΣ</t>
  </si>
  <si>
    <t xml:space="preserve">Ο ΣΥΜΒΟΛΑΙΟΓΡΑΦΟΣ</t>
  </si>
  <si>
    <t xml:space="preserve">ΥΑΚΙΝΘΟΣ</t>
  </si>
  <si>
    <t xml:space="preserve">16-ΡΑΣ-1</t>
  </si>
  <si>
    <t xml:space="preserve">ΜΑΝΩΛΗΣ ΡΑΣΟΥΛΗΣ</t>
  </si>
  <si>
    <t xml:space="preserve">Η ΤΕΛΕΥΤΑΙΑ ΖΩΗ ΤΟΥ ΣΥΝΤΡΟΦΟΥ ΠΑΝΤΕΛΗ ΠΟΥΛΙΟΠΟΥΛΟΥ</t>
  </si>
  <si>
    <t xml:space="preserve">IANOS ΕΚΔΟΣΕΙΣ</t>
  </si>
  <si>
    <t xml:space="preserve">ΕΙΝΑΙ ΤΗΣ ΚΑΤΑΛΗΨΗΣ</t>
  </si>
  <si>
    <t xml:space="preserve">16-ΡΟΙ-1</t>
  </si>
  <si>
    <t xml:space="preserve">ΕΜΜΑΝΟΥΗΛ ΡΟΪΔΗ</t>
  </si>
  <si>
    <t xml:space="preserve">ΑΦΗΓΗΜΑΤΑ</t>
  </si>
  <si>
    <t xml:space="preserve">ΓΑΛΑΞΙΑΣ</t>
  </si>
  <si>
    <t xml:space="preserve">16-ΡΟΜ-1</t>
  </si>
  <si>
    <t xml:space="preserve">ΤΕΟΣ ΡΟΜΒΟΣ</t>
  </si>
  <si>
    <t xml:space="preserve">ΚΡΥΦΑ ΤΑΞΙΔΙΑ</t>
  </si>
  <si>
    <t xml:space="preserve">Ο ΓΕΩΡΓΙΟΣ ΝΕΓΡΟΣ. Ο ΤΙΓΡΗΣ ΤΟΥ ΑΙΓΑΙΟΥ</t>
  </si>
  <si>
    <t xml:space="preserve">ΑΣΣΑΣΙΝΟΙ ΤΟΥ ΒΟΡΡΑ. ΔΡΟΣΟΥΛΙΤΕΣ ΤΟΥ ΝΟΤΟΥ</t>
  </si>
  <si>
    <t xml:space="preserve">ΑΝΘΡΩΠΙΝΕΣ ΣΚΙΕΣ. ΔΥΟ ΑΦΗΓΗΜΑΤΑ</t>
  </si>
  <si>
    <t xml:space="preserve">ΝΙΚΟΣ ΣΑΡΑΝΤΑΚΟΣ</t>
  </si>
  <si>
    <t xml:space="preserve">ΜΕΤΑ ΤΗΝ ΑΠΟΨΙΛΩΣΗ</t>
  </si>
  <si>
    <t xml:space="preserve">16-ΣΒΟ-1</t>
  </si>
  <si>
    <t xml:space="preserve">ΚΩΣΤΑΣ ΣΒΟΛΗΣ</t>
  </si>
  <si>
    <t xml:space="preserve">ΜΑΖΙ ΤΟΥΣ</t>
  </si>
  <si>
    <t xml:space="preserve">ΑΝΤΩΝΗΣ ΣΙΜΙΤΖΗΣ</t>
  </si>
  <si>
    <t xml:space="preserve">ΚΥΝΗΓΟΙ ΚΕΦΑΛΩΝ</t>
  </si>
  <si>
    <t xml:space="preserve">16-ΣΚΑ-1</t>
  </si>
  <si>
    <t xml:space="preserve">ΓΙΩΡΓΟΣ ΣΚΑΝΔΑΜΗΣ</t>
  </si>
  <si>
    <t xml:space="preserve">ΝΤΡΟΠΗ...ΞΗΜΕΡΩΝΕΙ...</t>
  </si>
  <si>
    <t xml:space="preserve">15 ΔΙΗΓΗΜΑΤΑ ΕΠΙΣΤΗΜΟΝΙΚΗΣ ΦΑΝΤΑΣΙΑΣ</t>
  </si>
  <si>
    <t xml:space="preserve">ΓΕΝΙΚΗ ΓΡΑΜΜΑΤΕΙΑ ΝΕΑΣ ΓΕΝΙΑΣ</t>
  </si>
  <si>
    <t xml:space="preserve">ΕΛΛΗΝΙΚΗ ΑΝΤΙΣΤΑΣΙΑΚΗ ΛΟΓΟΤΕΧΝΙΑ (ΤΟ ΔΙΗΓΗΜΑ) ΤΟΜ. Α', Β', Γ'</t>
  </si>
  <si>
    <t xml:space="preserve">ΣΜΥΡΝΙΩΤΗΣ</t>
  </si>
  <si>
    <t xml:space="preserve">ΕΛΛΗΝΙΚΑ ΕΓΚΛΗΜΑΤΑ. ΔΕΚΑΕΝΝΕΑ ΑΣΤΥΝΟΜΙΚΕΣ ΙΣΤΟΡΙΕΣ</t>
  </si>
  <si>
    <t xml:space="preserve">ΥΠΟ ΣΚΙΑΝ. 2Ο ΚΑΛΟΚΑΙΡΙΝΑ ΔΙΗΓΗΜΑΤΑ</t>
  </si>
  <si>
    <t xml:space="preserve">16-ΣΩΤ-1</t>
  </si>
  <si>
    <t xml:space="preserve">ΕΡΣΗ ΣΩΤΗΡΟΠΟΥΛΟΥ</t>
  </si>
  <si>
    <t xml:space="preserve">ΖΙΓΚ-ΖΑΓΚ ΣΤΙΣ ΝΕΡΑΝΤΖΙΕΣ</t>
  </si>
  <si>
    <t xml:space="preserve">16-ΤΡΙ-1</t>
  </si>
  <si>
    <t xml:space="preserve">ΣΩΤΗ ΤΡΙΑΝΤΑΦΥΛΛΟΥ</t>
  </si>
  <si>
    <t xml:space="preserve">ΤΟ ΕΡΓΟΣΤΑΣΙΟ ΤΩΝ ΜΟΛΥΒΙΩΝ</t>
  </si>
  <si>
    <t xml:space="preserve">ΣΩΤΗΣ ΤΡΙΑΝΤΑΦΥΛΛΟΥ</t>
  </si>
  <si>
    <t xml:space="preserve">ΦΤΩΧΗ ΜΑΡΓΚΟ</t>
  </si>
  <si>
    <t xml:space="preserve">ΘΟΔΩΡΗΣ ΤΣΑΠΑΚΙΔΗΣ</t>
  </si>
  <si>
    <t xml:space="preserve">BELLADONA</t>
  </si>
  <si>
    <t xml:space="preserve">16-ΤΣΙ-1</t>
  </si>
  <si>
    <t xml:space="preserve">ΠΙΠΙΝΑ ΤΣΙΜΙΚΑΛΗ</t>
  </si>
  <si>
    <t xml:space="preserve">ΙΣΤΟΡΙΕΣ ΤΗΣ ΚΑΤΟΧΗΣ</t>
  </si>
  <si>
    <t xml:space="preserve">16-ΦΑΚ-1</t>
  </si>
  <si>
    <t xml:space="preserve">ΕΥΓΕΝΙΑ ΦΑΚΙΝΟΥ</t>
  </si>
  <si>
    <t xml:space="preserve">ΕΚΑΤΟ ΔΡΟΜΟΙ ΚΑΙ ΜΙΑ ΝΥΧΤΑ</t>
  </si>
  <si>
    <t xml:space="preserve">ΤΥΦΛΟΜΥΓΑ</t>
  </si>
  <si>
    <t xml:space="preserve">ΠΟΙΟΣ ΣΚΟΤΩΣΕ ΤΟΝ ΜΟΜΠΥ ΝΤΙΚ;</t>
  </si>
  <si>
    <t xml:space="preserve">Η ΜΕΓΑΛΗ ΠΡΑΣΙΝΗ</t>
  </si>
  <si>
    <t xml:space="preserve">ΕΡΩΣ, ΘΕΡΟΣ, ΠΟΛΕΜΟΣ</t>
  </si>
  <si>
    <t xml:space="preserve">16-ΦΙΛ-1</t>
  </si>
  <si>
    <t xml:space="preserve">ΦΙΛΙΠΠΟΣ ΦΙΛΙΠΠΟΥ</t>
  </si>
  <si>
    <t xml:space="preserve">ΤΟ ΜΑΥΡΟ ΓΕΡΑΚΙ</t>
  </si>
  <si>
    <t xml:space="preserve">ΕΚΔΟΣΕΙΣ ΤΟΥ ΜΕΣΟΝΥΧΤΙΟΥ</t>
  </si>
  <si>
    <t xml:space="preserve">16-ΦΙΡ-1</t>
  </si>
  <si>
    <t xml:space="preserve">ΠΟΠΗ ΦΙΡΤΙΝΙΔΟΥ</t>
  </si>
  <si>
    <t xml:space="preserve">ΠΕΣ ΜΟΥ ΠΟΥ ΘΑ ΠΑΣ</t>
  </si>
  <si>
    <t xml:space="preserve">16-ΦΩΤ-1</t>
  </si>
  <si>
    <t xml:space="preserve">ΔΕΣΠΟΙΝΑ ΦΩΤΕΙΝΟΥ</t>
  </si>
  <si>
    <t xml:space="preserve">ΦΟΥΑ…ΦΟΥΑ…ΚΑΚΟ ΛΥΚΟ</t>
  </si>
  <si>
    <t xml:space="preserve">16-ΧΑΚ-1</t>
  </si>
  <si>
    <t xml:space="preserve">ΜΑΡΙΟΣ ΧΑΚΚΑΣ</t>
  </si>
  <si>
    <t xml:space="preserve">ΤΥΦΕΚΙΟΦΟΡΟΣ ΤΟΥ ΕΧΘΡΟΥ</t>
  </si>
  <si>
    <t xml:space="preserve">16-ΧΑΡ-1</t>
  </si>
  <si>
    <t xml:space="preserve">ΠΕΤΡΟΣ ΧΑΡΗΣ</t>
  </si>
  <si>
    <t xml:space="preserve">ΔΡΟΜΟΣ 100 ΜΕΤΡΩΝ</t>
  </si>
  <si>
    <t xml:space="preserve">ΗΜΕΡΕΣ ΟΡΓΗΣ. ΔΕΚΕΜΒΡΗΣ 1944</t>
  </si>
  <si>
    <t xml:space="preserve">16-ΧΑΤ-1</t>
  </si>
  <si>
    <t xml:space="preserve">ΦΑΙΔΩΝ ΧΑΤΖΗΔΗΜΗΤΡΙΟΥ</t>
  </si>
  <si>
    <t xml:space="preserve">ΤΟ ΜΑΥΡΟ ΧΙΟΝΙ</t>
  </si>
  <si>
    <t xml:space="preserve">ΚΩΣΤΑΣ ΧΑΤΖΟΠΟΥΛΟΣ</t>
  </si>
  <si>
    <t xml:space="preserve">ΦΘΙΝΟΠΩΡΟ</t>
  </si>
  <si>
    <t xml:space="preserve">ΒΑΓΓΕΛΗΣ ΧΑΤΖΗΓΙΑΝΝΙΔΗΣ</t>
  </si>
  <si>
    <t xml:space="preserve">Ο ΦΙΛΟΞΕΝΟΥΜΕΝΟΣ</t>
  </si>
  <si>
    <t xml:space="preserve">ΤΟ ΡΟΔΑΚΙΟ</t>
  </si>
  <si>
    <t xml:space="preserve">16-ΧΕΙ-1</t>
  </si>
  <si>
    <t xml:space="preserve">ΓΙΩΡΓΟΣ ΧΕΙΜΩΝΑΣ</t>
  </si>
  <si>
    <t xml:space="preserve">ΟΙ ΧΤΙΣΤΕΣ</t>
  </si>
  <si>
    <t xml:space="preserve">Η ΕΚΔΡΟΜΗ</t>
  </si>
  <si>
    <t xml:space="preserve">ΝΙΚΟΣ ΧΟΥΛΙΑΡΑΣ</t>
  </si>
  <si>
    <t xml:space="preserve">Η ΜΕΣΑ ΒΡΟΧΗ. Η ΜΕΣΑ ΙΣΤΟΡΙΕΣ ΤΗΣ ΑΘΕΑΤΗΣ ΠΛΕΥΡΑΣ</t>
  </si>
  <si>
    <t xml:space="preserve">ΦΩΤΗΣ Γ.</t>
  </si>
  <si>
    <t xml:space="preserve">ΤΣΑΪΝΑΤΑΟΥΝ</t>
  </si>
  <si>
    <t xml:space="preserve">ΤΡΕΙΣ ΤΕΛΕΙΕΣ</t>
  </si>
  <si>
    <t xml:space="preserve">16-ΠΟΛ-1</t>
  </si>
  <si>
    <t xml:space="preserve">ΠΟΛΥΠΤΥΧΟ</t>
  </si>
  <si>
    <t xml:space="preserve">ΔΡΥΜΟΣ</t>
  </si>
  <si>
    <t xml:space="preserve">ΟΙ ΜΠΑΤΣΟΙ ΔΕΝ ΜΠΟΡΟΥΝ ΝΑ ΧΟΡΕΨΟΥΝ</t>
  </si>
  <si>
    <t xml:space="preserve">17-GOE-1</t>
  </si>
  <si>
    <t xml:space="preserve">ΦΑΟΥΣΤ  ΤΟΜ Α' &amp; Β'</t>
  </si>
  <si>
    <t xml:space="preserve">17-ΒΑΙ-1</t>
  </si>
  <si>
    <t xml:space="preserve">Η ΑΝΑΚΡΙΣΗ</t>
  </si>
  <si>
    <t xml:space="preserve">ΚΕΙΜΕΝΑ</t>
  </si>
  <si>
    <t xml:space="preserve">17-ΒΟΓ-1</t>
  </si>
  <si>
    <t xml:space="preserve">ΑΓΓΕΛΟΣ ΒΟΓΑΣΑΡΗΣ</t>
  </si>
  <si>
    <t xml:space="preserve">Η ΑΓΑΠΗ ΤΗΣ ΜΑΪΜΟΥΣ</t>
  </si>
  <si>
    <t xml:space="preserve">17-ΒΥΖ-1</t>
  </si>
  <si>
    <t xml:space="preserve">Δ.Κ. ΒΥΖΑΝΤΙΟΣ</t>
  </si>
  <si>
    <t xml:space="preserve">Η ΒΑΒΥΛΩΝΙΑ</t>
  </si>
  <si>
    <t xml:space="preserve">17-ΓΙΑ-1</t>
  </si>
  <si>
    <t xml:space="preserve">ΑΝΤΡΕΑΣ ΓΙΑΝΝΑΚΟΣ</t>
  </si>
  <si>
    <t xml:space="preserve">ΟΙ ΜΑΥΡΟΙ ΠΡΙΓΚΙΠΕΣ</t>
  </si>
  <si>
    <t xml:space="preserve">17-ΚΑΛ-1</t>
  </si>
  <si>
    <t xml:space="preserve">ΘΟΔΩΡΟΣ ΚΑΛΑΜΠΟΥΚΑΣ</t>
  </si>
  <si>
    <t xml:space="preserve">ΜΗΠΩΣ ΝΟΜΙΖΕΤΕ ΟΤΙ…</t>
  </si>
  <si>
    <t xml:space="preserve">ΤΑ ΤΡΑΜΑΚΙΑ</t>
  </si>
  <si>
    <t xml:space="preserve">17-ΜΠΑ-1</t>
  </si>
  <si>
    <t xml:space="preserve">ΓΙΩΡΓΟΣ ΜΠΑΛΛΗΣ</t>
  </si>
  <si>
    <t xml:space="preserve">ΘΕΑΤΡΟ</t>
  </si>
  <si>
    <t xml:space="preserve">ΜΠΑΫΡΟΝ</t>
  </si>
  <si>
    <t xml:space="preserve">17-ΜΠΟ-1</t>
  </si>
  <si>
    <t xml:space="preserve">ΚΩΝΣΤΑΝΤΙΝΟΣ ΜΠΟΥΡΑΣ</t>
  </si>
  <si>
    <t xml:space="preserve">ΔΙΑΣΚΕΥΑΖΟΝΤΑΣ ΜΕΤ' ΕΥΤΕΛΕΙΑΣ</t>
  </si>
  <si>
    <t xml:space="preserve">17-ΜΠΡ-1</t>
  </si>
  <si>
    <t xml:space="preserve">ΜΠΕΡΤΟΛΤ ΜΠΡΕΧΤ</t>
  </si>
  <si>
    <t xml:space="preserve">ΜΑΝΑ ΚΟΥΡΑΓΙΟ</t>
  </si>
  <si>
    <t xml:space="preserve">17-ΟΜΠ-1</t>
  </si>
  <si>
    <t xml:space="preserve">ΟΜΠΡΕΛΑ. ΓΡΑΜΜΑΤΑ-ΤΕΧΝΕΣ-ΠΟΛΙΤΙΣΜΟΣ</t>
  </si>
  <si>
    <t xml:space="preserve">ΑΦΙΕΡΩΜΑ Α. ΤΣΕΧΩΦ 100 ΧΡΟΝΙΑ ΜΝΗΜΗΣ</t>
  </si>
  <si>
    <t xml:space="preserve">17-ΟΥΑ-1</t>
  </si>
  <si>
    <t xml:space="preserve">ΒΕΡΑ Η ΜΗΔΕΝΙΣΤΡΙΑ</t>
  </si>
  <si>
    <t xml:space="preserve">17-ΠΟΡ-1</t>
  </si>
  <si>
    <t xml:space="preserve">Κ. ΠΟΡΦΥΡΗΣ</t>
  </si>
  <si>
    <t xml:space="preserve">ΑΝΔΡΕΑΣ ΚΑΛΒΟΣ. Ο ΑΓΕΛΑΣΤΟΣ</t>
  </si>
  <si>
    <t xml:space="preserve">2Οος  ΑΙΩΝΑΣ</t>
  </si>
  <si>
    <t xml:space="preserve">17-ΣΚΙ-1</t>
  </si>
  <si>
    <t xml:space="preserve">ΝΩΝΤΑΣ ΣΚΙΑΔΑΣ</t>
  </si>
  <si>
    <t xml:space="preserve">ΙΣΚΙΟΙ ΕΝ ΠΛΩ. ΘΕΑΤΡΙΚΟ ΜΟΝΟΠΡΑΚΤΟ</t>
  </si>
  <si>
    <t xml:space="preserve">17-ΣΚΟ-1</t>
  </si>
  <si>
    <t xml:space="preserve">ΓΙΩΡΓΟΣ ΣΚΟΥΡΤΗΣ</t>
  </si>
  <si>
    <t xml:space="preserve">ΤΟ ΘΡΙΛΕΡ ΤΟΥ ΕΡΩΤΑ</t>
  </si>
  <si>
    <t xml:space="preserve">17-ΣΟΥ-1</t>
  </si>
  <si>
    <t xml:space="preserve">ΓΕΩΡΓΙΟΣ Ν. ΣΟΥΤΣΟΣ</t>
  </si>
  <si>
    <t xml:space="preserve">ΑΛΕΞΑΝΔΡΟΒΟΔΑΣ Ο ΑΣΥΝΕΙΔΗΤΟΣ</t>
  </si>
  <si>
    <t xml:space="preserve">17-ΤΖΑ-1</t>
  </si>
  <si>
    <t xml:space="preserve">ΚΩΝΣΤΑΝΤΙΝΟΣ ΤΖΑΜΙΩΤΗΣ</t>
  </si>
  <si>
    <t xml:space="preserve">ΜΙΑ ΕΞΑΙΡΕΤΙΚΑ ΑΠΛΗ ΔΟΥΛΕΙΑ</t>
  </si>
  <si>
    <t xml:space="preserve">17-ΤΣΙ-1</t>
  </si>
  <si>
    <t xml:space="preserve">ΣΤΑΥΡΟΣ ΤΣΙΩΛΗΣ</t>
  </si>
  <si>
    <t xml:space="preserve">ΘΕΑΤΡΙΚΑ</t>
  </si>
  <si>
    <t xml:space="preserve">17-ΤΣΙ-2</t>
  </si>
  <si>
    <t xml:space="preserve">ΤΣΙΡΙΤΣΑΝΤΣΟΥΛΕΣ</t>
  </si>
  <si>
    <t xml:space="preserve">ΤΣΙΡΙΑΔΑ. ΕΠΟΣ ΓΕΛΟΙΟΝ</t>
  </si>
  <si>
    <t xml:space="preserve">17-ΦΟ-1</t>
  </si>
  <si>
    <t xml:space="preserve">ΝΤΑΡΙΟ ΦΟ</t>
  </si>
  <si>
    <t xml:space="preserve">ΤΥΧΑΙΟΣ ΘΑΝΑΤΟΣ ΕΝΌΣ ΑΝΑΡΧΙΚΟΥ ΚΑΙ ΜΕΡΙΚΩΝ ΑΛΛΩΝ ΑΝΑΤΡΕΠΤΙΚΩΝ</t>
  </si>
  <si>
    <t xml:space="preserve">ΔΕΝ ΠΛΗΡΩΝΟΥΜΕ, ΔΕΝ ΠΛΗΡΩΝΟΥΜΕ</t>
  </si>
  <si>
    <t xml:space="preserve">ΟΛΟΙ ΜΑΖΙ ΕΝΩΜΕΝΟΙ! ΟΛΟΙ ΜΑΖΙ! ΜΑ ΣΥΓΓΝΩΜΗ ΑΥΤΟ ΔΕΝ ΕΊΝΑΙ ΤΟ ΑΦΕΝΤΙΚΟ;</t>
  </si>
  <si>
    <t xml:space="preserve">17-ΣΑΙ-1</t>
  </si>
  <si>
    <t xml:space="preserve">ΟΥΪΛΙΑΜ ΣΑΙΞΠΗΡ</t>
  </si>
  <si>
    <t xml:space="preserve">ΔΩΔΕΚΑΤΗ ΝΥΧΤΑ</t>
  </si>
  <si>
    <t xml:space="preserve">17-ΙΨΕ-1</t>
  </si>
  <si>
    <t xml:space="preserve">ΕΡΡΙΚΟΣ ΙΨΕΝ</t>
  </si>
  <si>
    <t xml:space="preserve">ΤΑ ΠΑΛΙΚΑΡΙΑ ΣΤΟ ΧΕΛΓΚΕΛΑΝΤ</t>
  </si>
  <si>
    <t xml:space="preserve">παρατηρησεις</t>
  </si>
  <si>
    <t xml:space="preserve">18-DES-1</t>
  </si>
  <si>
    <t xml:space="preserve">COSTAS DESPINIADIS</t>
  </si>
  <si>
    <t xml:space="preserve">NUITS QUI EXHALMENT LA MORT</t>
  </si>
  <si>
    <t xml:space="preserve">OUAPITI-PANOPTICON</t>
  </si>
  <si>
    <t xml:space="preserve">18-DYL-1</t>
  </si>
  <si>
    <t xml:space="preserve">BOB DYLAN</t>
  </si>
  <si>
    <t xml:space="preserve">ΤΡΑΓΟΥΔΙΑ 1962-2001. Α' ΤΟΜΟΣ</t>
  </si>
  <si>
    <t xml:space="preserve">ΙΑΝΟΣ</t>
  </si>
  <si>
    <t xml:space="preserve">18-LEA-1</t>
  </si>
  <si>
    <t xml:space="preserve">EDWARD LEAR</t>
  </si>
  <si>
    <t xml:space="preserve">ΤΑ ΓΡΑΠΤΑ ΤΗΣ Α-ΝΟΗΣΙΑΣ</t>
  </si>
  <si>
    <t xml:space="preserve">18-LOU-1</t>
  </si>
  <si>
    <t xml:space="preserve">PIERRE LOUΫS</t>
  </si>
  <si>
    <t xml:space="preserve">ΤΑ ΤΡΑΓΟΥΔΙΑ ΤΗΣ ΒΙΛΙΤΩΣ</t>
  </si>
  <si>
    <t xml:space="preserve">18-MAΡ-1</t>
  </si>
  <si>
    <t xml:space="preserve">ΣΩΚΡΑΤΗΣ ΜΑΡΤΙΝΗΣ</t>
  </si>
  <si>
    <t xml:space="preserve">ΜΙΚΡΟ ΜΠΡΟΥΤΖΙΝΟ ΧΕΡΙ</t>
  </si>
  <si>
    <t xml:space="preserve">18-REX-1</t>
  </si>
  <si>
    <t xml:space="preserve">KENNETH REXROTH-CLIFFORD HARPER</t>
  </si>
  <si>
    <t xml:space="preserve">ΚΤΗΝΟΛΟΓΙΑ</t>
  </si>
  <si>
    <t xml:space="preserve">18-RIM-1</t>
  </si>
  <si>
    <t xml:space="preserve">ARTHUR RIMBAUD</t>
  </si>
  <si>
    <t xml:space="preserve">ΜΙΑ ΕΠΟΧΗ ΣΤΗΝ ΚΟΛΑΣΗ</t>
  </si>
  <si>
    <t xml:space="preserve">ΠΟΙΗΜΑΤΑ</t>
  </si>
  <si>
    <t xml:space="preserve">18-ΑΓΓ-1</t>
  </si>
  <si>
    <t xml:space="preserve">ΒΑΣΙΛΗΣ ΑΓΓΕΛΗΣ</t>
  </si>
  <si>
    <t xml:space="preserve">Ο ΤΖΟΓΟΣ</t>
  </si>
  <si>
    <t xml:space="preserve">ΕΠΙΛΟΓΗ ΠΟΙΗΜΑΤΩΝ 1980-1992</t>
  </si>
  <si>
    <t xml:space="preserve">18-ΑΛΕ-1</t>
  </si>
  <si>
    <t xml:space="preserve">ΕΥΑ ΑΛΕΞΟΠΟΥΛΟΥ-ΠΡΩΤΟΨΑΛΤΗ</t>
  </si>
  <si>
    <t xml:space="preserve">ΔΥΟ ΠΟΙΗΜΑΤΑ</t>
  </si>
  <si>
    <t xml:space="preserve">18-ΑΠΟ-1</t>
  </si>
  <si>
    <t xml:space="preserve">ΧΡΙΣΤΟΣ Γ. ΑΠΟΣΤΟΛΟΥ</t>
  </si>
  <si>
    <t xml:space="preserve">ΜΥΘΟΛΟΓΙΑ. Η ΘΕΟΓΟΝΙΑ!</t>
  </si>
  <si>
    <t xml:space="preserve">18-ΑΡΓ-1</t>
  </si>
  <si>
    <t xml:space="preserve">ΕΡΜΟΣ ΑΡΓΑΙΟΣ</t>
  </si>
  <si>
    <t xml:space="preserve">ΑΝΘΟΛΟΓΙΑ ΤΟΥΡΚΙΚΗΣ ΠΡΟΟΔΕΥΤΙΚΗΣ ΠΟΙΗΣΗΣ</t>
  </si>
  <si>
    <t xml:space="preserve">18-ΑΡΜ-1</t>
  </si>
  <si>
    <t xml:space="preserve">ΘΩΜΑΣ ΑΡΜΠΙΛΙΑΣ</t>
  </si>
  <si>
    <t xml:space="preserve">ΚΑΙΡΟΣ ΤΗΣ ΠΡΟΣΜΟΝΗΣ</t>
  </si>
  <si>
    <t xml:space="preserve">18-ΑΡΦ-1</t>
  </si>
  <si>
    <t xml:space="preserve">ΒΑΣΙΛΗΣ ΑΡΦΑΝΗΣ</t>
  </si>
  <si>
    <t xml:space="preserve">ΒΡΑΔΥ ΣΤΟ ΣΠΙΤΙ</t>
  </si>
  <si>
    <t xml:space="preserve">ΠΑΡΑΘΥΡΟ</t>
  </si>
  <si>
    <t xml:space="preserve">18-ΑΣΙ-1</t>
  </si>
  <si>
    <t xml:space="preserve">ΘΑΝΟΣ ΑΣΙΚΗΣ</t>
  </si>
  <si>
    <t xml:space="preserve">ΑΠΟΣΚΕΥΕΣ</t>
  </si>
  <si>
    <t xml:space="preserve">18-ΒΑΛ-1</t>
  </si>
  <si>
    <t xml:space="preserve">ΑΝΘΟΛΟΓΙΑ ΤΗΣ ΑΝΤΙΣΤΑΣΗΣ. ΠΟΡΤΟΓΑΛΙΑ-ΙΣΠΑΝΙΑ-ΑΓΚΟΛΑ- ΓΟΥΪΝΕΑ- ΜΠΙΣΣΑΟΥ-ΜΟΣΑΜΠΙΚΗ</t>
  </si>
  <si>
    <t xml:space="preserve">18-ΒΑΡ-1</t>
  </si>
  <si>
    <t xml:space="preserve">ΒΑΡΝΑΛΗΣ. Ο ΠΟΙΗΤΗΣ ΤΟΥ ΛΑΟΥ</t>
  </si>
  <si>
    <t xml:space="preserve">ΣΥΛΛΟΓΟΣ ΦΟΙΤΗΤΩΝ ΤΗΣ ΦΙΛΟΣΟΦΙΚΗΣ. ΑΘΗΝΑ 1975</t>
  </si>
  <si>
    <t xml:space="preserve">ΟΡΓΗ ΛΑΟΥ</t>
  </si>
  <si>
    <t xml:space="preserve">18-ΒΑΣ-1</t>
  </si>
  <si>
    <t xml:space="preserve">ΑΛΕΚΟΣ ΒΑΣΙΛΑΤΟΣ</t>
  </si>
  <si>
    <t xml:space="preserve">Η ΜΗΠΩΣ ΟΧΙ;</t>
  </si>
  <si>
    <t xml:space="preserve">18-ΒΛΑ-1</t>
  </si>
  <si>
    <t xml:space="preserve">ΑΝΔΡΕΑΣ ΒΛΑΝΤΗΣ</t>
  </si>
  <si>
    <t xml:space="preserve">ΤΟ ΜΑΡΤΥΡΙΟ ΤΟΥ ΣΙΣΥΦΟΥ</t>
  </si>
  <si>
    <t xml:space="preserve">ANIMA ΕΚΔΟΤΙΚΗ</t>
  </si>
  <si>
    <t xml:space="preserve">18-ΓΟΝ-1</t>
  </si>
  <si>
    <t xml:space="preserve">Ε. Χ. ΓΟΝΑΤΑΣ</t>
  </si>
  <si>
    <t xml:space="preserve">ΤΟ ΒΑΡΑΘΡΟ</t>
  </si>
  <si>
    <t xml:space="preserve">ΣΤΙΓΜΗ</t>
  </si>
  <si>
    <t xml:space="preserve">18-ΕΜΠ-1</t>
  </si>
  <si>
    <t xml:space="preserve">ΤΟ ΘΕΑΜΑ ΤΟΥ ΜΠΟΓΙΑΤΙΟΥ ΩΣ ΚΙΝΟΥΜΕΝΟΥ ΤΟΠΙΟΥ</t>
  </si>
  <si>
    <t xml:space="preserve">18-ΖΑΦ-1</t>
  </si>
  <si>
    <t xml:space="preserve">ΑΝΑΣΤΑΣΙΟΣ ΖΑΦΕΙΡΙΑΔΗΣ- ΧΡΙΣΤΟΦΟΡΟΣ ΝΙΚΟΛΑΟΥ</t>
  </si>
  <si>
    <t xml:space="preserve">ΧΑΚΙ ΧΑΪΚΟΥ. ΣΤΡΑΤΕΥΜΕΝΗ ΠΟΙΗΣΗ</t>
  </si>
  <si>
    <t xml:space="preserve">18-ΖΙΑ-1</t>
  </si>
  <si>
    <t xml:space="preserve">ΓΙΩΡΓΟΣ ΖΙΑΡΑΣ</t>
  </si>
  <si>
    <t xml:space="preserve">ΑΝΕΜΟΜΑΖΩΜΑΤΑ</t>
  </si>
  <si>
    <t xml:space="preserve">18-ΚΑΒ-1</t>
  </si>
  <si>
    <t xml:space="preserve">Κ.Π. ΚΑΒΑΦΗΣ</t>
  </si>
  <si>
    <t xml:space="preserve">ΠΟΙΗΜΑΤΑ (1919-1933)</t>
  </si>
  <si>
    <t xml:space="preserve">18-ΚΑΛ-1</t>
  </si>
  <si>
    <t xml:space="preserve">ΘΟΔΩΡΟΣ ΚΑΛΟΠΙΣΗΣ</t>
  </si>
  <si>
    <t xml:space="preserve">Ο ΖΗΛΟΣ ΤΟΥ ΟΙΚΟΥ ΣΟΥ</t>
  </si>
  <si>
    <t xml:space="preserve">ΓΙΩΡΓΟΣ ΚΑΛΟΖΩΗΣ</t>
  </si>
  <si>
    <t xml:space="preserve">Η ΚΛΙΣΗ ΤΟΥ ΡΗΜΑΤΟΣ</t>
  </si>
  <si>
    <t xml:space="preserve">18-ΚΑΝ-1</t>
  </si>
  <si>
    <t xml:space="preserve">ΓΙΩΡΓΟΣ ΚΑΝΑΒΟΣ</t>
  </si>
  <si>
    <t xml:space="preserve">ΣΤΟΝ ΤΟΠΟ ΤΗΣ ΑΝΤΙΝΟΜΙΑΣ</t>
  </si>
  <si>
    <t xml:space="preserve">18-ΚΑΡ-1</t>
  </si>
  <si>
    <t xml:space="preserve">ΓΙΑΝΝΗ Α. ΚΑΡΟΥΛΑ</t>
  </si>
  <si>
    <t xml:space="preserve">ΠΡΟΣΦΥΓΙΚΟΙ ΚΑΫΜΟΙ. ΠΟΙΗΜΑΤΑ 1941-1978</t>
  </si>
  <si>
    <t xml:space="preserve">18-ΚΑΤ-1</t>
  </si>
  <si>
    <t xml:space="preserve">ΧΡΗΣΤΟΣ Ε. ΚΑΤΣΙΓΙΑΝΝΗΣ</t>
  </si>
  <si>
    <t xml:space="preserve">ΚΑΠΟΤΕ ΑΓΓΕΛΟΙ</t>
  </si>
  <si>
    <t xml:space="preserve">ΠΕΡΓΑΜΗΝΗ</t>
  </si>
  <si>
    <t xml:space="preserve">18-ΚΟΖ-1</t>
  </si>
  <si>
    <t xml:space="preserve">ΑΡΗΣ ΚΟΖΙΑΚΑΣ</t>
  </si>
  <si>
    <t xml:space="preserve">ΤΟ ΧΑΜΟΓΕΛΟ ΤΟΥ ΚΟΖΙΑΚΑ ΠΡΟΣ ΤΗΝ ΕΛΕΥΘΕΡΙΑ</t>
  </si>
  <si>
    <t xml:space="preserve">ΑΠΟΚΑΛΥΨΗ</t>
  </si>
  <si>
    <t xml:space="preserve">18-ΚΥΡ-1</t>
  </si>
  <si>
    <t xml:space="preserve">ΑΣΚΛΗΠΙΑΔΑ ΚΥΡΙΑΚΟΥ</t>
  </si>
  <si>
    <t xml:space="preserve">ΔΙΑ ΜΕΤΡΟΥ ΡΗΓΜΑΤΑ</t>
  </si>
  <si>
    <t xml:space="preserve">18-ΛΑΛ-1</t>
  </si>
  <si>
    <t xml:space="preserve">ΠΑΥΛΟΣ ΛΑΛΟΣ</t>
  </si>
  <si>
    <t xml:space="preserve">ΑΥΘΑΙΡΕΤΑ</t>
  </si>
  <si>
    <t xml:space="preserve">ΑΝΑΚΑΡΑ</t>
  </si>
  <si>
    <t xml:space="preserve">18-ΜΑΥ-1</t>
  </si>
  <si>
    <t xml:space="preserve">ΜΑΝΟΛΗΣ ΜΑΥΡΟΛΕΩΝ</t>
  </si>
  <si>
    <t xml:space="preserve">ΠΡΟ-ΛΟΓΟΣ. ΠΑΡΑΤΡΑΓΟΥΔΑ ΚΙ ΑΝΤΙΠΟΙΗΜΑΤΑ</t>
  </si>
  <si>
    <t xml:space="preserve">ΠΕΝΤΑΔΑΚΤΥΛΟΣ</t>
  </si>
  <si>
    <t xml:space="preserve">ΚΡΑΥΓΗ</t>
  </si>
  <si>
    <t xml:space="preserve">ΟΣΤΡΙΑ</t>
  </si>
  <si>
    <t xml:space="preserve">18-ΜΕΛ-1</t>
  </si>
  <si>
    <t xml:space="preserve">ΔΗΜΗΤΡΗΣ ΜΕΛΕΤΗΣ</t>
  </si>
  <si>
    <t xml:space="preserve">ΚΟΣΜΟΣ-ΕΛΛΑΔΑ-ΦΥΛΑΚΕΣ ΚΕΡΚΥΡΑΣ '81</t>
  </si>
  <si>
    <t xml:space="preserve">ΑΝΤΡΕΑΣ ΜΕΛΑΣ</t>
  </si>
  <si>
    <t xml:space="preserve">ΑΤΑΚΤΑ ΠΟΕΜΑΤΑ</t>
  </si>
  <si>
    <t xml:space="preserve">18-ΜΠΟ-1</t>
  </si>
  <si>
    <t xml:space="preserve">ΟΡΘΡΟΣ ΑΙΩΝΙΟΣ</t>
  </si>
  <si>
    <t xml:space="preserve">18-ΞΟΥ-1</t>
  </si>
  <si>
    <t xml:space="preserve">ΓΙΑΝΝΗΣ ΞΟΥΡΙΑΣ</t>
  </si>
  <si>
    <t xml:space="preserve">ΑΣΠΡΑΔΙΑ</t>
  </si>
  <si>
    <t xml:space="preserve">18-ΠΑΝ-1</t>
  </si>
  <si>
    <t xml:space="preserve">ΕΦΗ ΠΑΝΣΕΛΗΝΟΥ</t>
  </si>
  <si>
    <t xml:space="preserve">ΓΡΑΜΜΑ ΑΠΟ ΤΟ ΚΑΛΟΚΑΙΡΙ</t>
  </si>
  <si>
    <t xml:space="preserve">18-ΠΑΝ-2</t>
  </si>
  <si>
    <t xml:space="preserve">18-ΠΑΠ-1</t>
  </si>
  <si>
    <t xml:space="preserve">ΡΟΗΣ ΠΑΠΑΓΓΕΛΟΥ</t>
  </si>
  <si>
    <t xml:space="preserve">ΧΑΡΑ ΠΑΠΑΔΟΠΟΥΛΟΥ</t>
  </si>
  <si>
    <t xml:space="preserve">ΕΝΑ ΓΥΜΝΟ ΚΡΕΜΜΥΔΙ</t>
  </si>
  <si>
    <t xml:space="preserve">ΜΙΧΑΛΗΣ ΠΑΠΑΔΟΠΟΥΛΟΣ</t>
  </si>
  <si>
    <t xml:space="preserve">ΕΛΙΚΑΣ ΦΑΝΤΑΣΤΙΚΟΥ ΕΛΙΚΟΠΤΕΡΟΥ</t>
  </si>
  <si>
    <t xml:space="preserve">ΔΗΜΗΤΡΗΣ ΠΑΠΑΘΑΝΑΣΙΟΥ</t>
  </si>
  <si>
    <t xml:space="preserve">ΟΙ ΑΣΤΥΞΕΝΟΙ</t>
  </si>
  <si>
    <t xml:space="preserve">ΕΛΕΝΗ ΠΑΠΑΖΟΓΛΟΥ</t>
  </si>
  <si>
    <t xml:space="preserve">ΟΝΕΙΡΑΚΑΤΟΣ</t>
  </si>
  <si>
    <t xml:space="preserve">ΓΙΩΡΓΟΣ ΠΑΠΑΛΟΪΖΟΥ</t>
  </si>
  <si>
    <t xml:space="preserve">ΟΙ ΠΟΙΗΤΕΣ ΤΟΥ ΦΟΙΤΗΤΙΚΟΥ ΚΙΝΗΜΑΤΟΣ 1964-1974</t>
  </si>
  <si>
    <t xml:space="preserve">18-ΠΡΕ-1</t>
  </si>
  <si>
    <t xml:space="preserve">ΓΙΩΡΓΟΣ ΠΡΕΒΕΔΟΥΡΑΚΗΣ</t>
  </si>
  <si>
    <t xml:space="preserve">ΚΛΕΦΤΙΚΟ</t>
  </si>
  <si>
    <t xml:space="preserve">18-ΡΑΒ-1</t>
  </si>
  <si>
    <t xml:space="preserve">ΔΗΜΗΤΡΗΣ ΡΑΒΑΝΗ-ΡΕΝΤΗ</t>
  </si>
  <si>
    <t xml:space="preserve">ΡΕΠΟΡΤΑΖ ΓΙΑ ΕΝΑ ΖΕΣΤΟ ΝΟΕΜΒΡΗ</t>
  </si>
  <si>
    <t xml:space="preserve">18-ΡΑΙ-1</t>
  </si>
  <si>
    <t xml:space="preserve">ΒΑΣΙΛΗΣ ΡΑΪΚΟΦΤΣΑΛΗΣ</t>
  </si>
  <si>
    <t xml:space="preserve">ΜΝΗΣΙΔΩΡΕΣ ΛΕΞΕΙΣ</t>
  </si>
  <si>
    <t xml:space="preserve">18-ΡΑΜ-1</t>
  </si>
  <si>
    <t xml:space="preserve">ΚΥΡΙΑΚΟΣ ΡΑΜΟΛΗΣ</t>
  </si>
  <si>
    <t xml:space="preserve">ΠΑΛΙΝΔΡΟΜΗΣΗ</t>
  </si>
  <si>
    <t xml:space="preserve">18-ΡΕΟ-1</t>
  </si>
  <si>
    <t xml:space="preserve">ΚΩΣΤΑΣ ΡΕΟΥΣΗΣ</t>
  </si>
  <si>
    <t xml:space="preserve">Ο ΚΡΑΤΗΡΑΣ ΤΟΥ ΓΕΛΙΟΥ ΜΟΥ</t>
  </si>
  <si>
    <t xml:space="preserve">18-ΡΙΤ-1</t>
  </si>
  <si>
    <t xml:space="preserve">ΓΙΑΝΝΗΣ ΡΙΤΣΟΣ</t>
  </si>
  <si>
    <t xml:space="preserve">ΕΠΙΤΑΦΙΟΣ</t>
  </si>
  <si>
    <t xml:space="preserve">Η ΣΟΝΑΤΑ ΤΟΥ ΣΕΛΗΝΟΦΩΤΟΣ</t>
  </si>
  <si>
    <t xml:space="preserve">18-ΣΕΒ-1</t>
  </si>
  <si>
    <t xml:space="preserve">ΟΙ ΧΕΙΜΩΝΕΣ ΤΗΣ ΜΝΗΜΗΣ</t>
  </si>
  <si>
    <t xml:space="preserve">18-ΣΚΙ-1</t>
  </si>
  <si>
    <t xml:space="preserve">ΧΡΟΝΙΚΟ ΣΤΟ ΧΩΡΟ</t>
  </si>
  <si>
    <t xml:space="preserve">Η ΑΤΑΞΙΑ ΤΩΝ ΑΣΤΡΩΝ</t>
  </si>
  <si>
    <t xml:space="preserve">ΩΛΗΝ</t>
  </si>
  <si>
    <t xml:space="preserve">18-ΣΤΑ-1</t>
  </si>
  <si>
    <t xml:space="preserve">ΝΙΚΟΣ ΣΤΑΜΠΑΚΗΣ</t>
  </si>
  <si>
    <t xml:space="preserve">ΤΟ ΜΠΑΟΥΛΟ ΜΕ ΤΙΣ ΜΠΙΛΙΕΣ</t>
  </si>
  <si>
    <t xml:space="preserve">18-ΣΤΕ-1</t>
  </si>
  <si>
    <t xml:space="preserve">ΑΝΤΩΝΗΣ ΣΤΕΜΝΗΣ</t>
  </si>
  <si>
    <t xml:space="preserve">ΑΝΘΡΑΚΑΣ</t>
  </si>
  <si>
    <t xml:space="preserve">26 ΚΟΥΒΑΝΟΙ ΠΟΙΗΤΕΣ</t>
  </si>
  <si>
    <t xml:space="preserve">18-ΣΥΛ-1</t>
  </si>
  <si>
    <t xml:space="preserve">ΚΙΝΕΖΙΚΗ ΠΟΙΗΣΗ</t>
  </si>
  <si>
    <t xml:space="preserve">ΓΙΑΝΝΗΣ ΔΗΜΗΤΡΟΠΟΥΛΟΣ-ΓΙΩΡΓΟΣ ΚΑΡΑΝΤΩΝΗΣ-ΔΗΜΗΤΡΗΣ ΚΟΥΤΑΡΕΛΛΗΣ- ΜΑΝΟΛΟ</t>
  </si>
  <si>
    <t xml:space="preserve">ΤΕΤΡΑΠΛΗΓΙΑ</t>
  </si>
  <si>
    <t xml:space="preserve">ΑΤΕΡΜΟΝΟ</t>
  </si>
  <si>
    <t xml:space="preserve">ΤΣΑΚΜΑΚΙ</t>
  </si>
  <si>
    <t xml:space="preserve">ΤΣΑΚΜΑΚΙ. ΑΝΟΙΞΗΚΑΛΟΚΑΙΡΙΦΘΙΝΟΠΩΡΟ 2017</t>
  </si>
  <si>
    <t xml:space="preserve">18-ΤΑΓ-1</t>
  </si>
  <si>
    <t xml:space="preserve">ΡΑΜΠΙΝΤΡΑΝΑΘ ΤΑΓΚΟΡ</t>
  </si>
  <si>
    <t xml:space="preserve">ΤΑ ΠΑΡΑΣΤΡΑΤΗΜΕΝΑ ΠΟΥΛΙΑ</t>
  </si>
  <si>
    <t xml:space="preserve">18-ΤΙΤ-1</t>
  </si>
  <si>
    <t xml:space="preserve">ΑΘΗΝΑ ΤΙΤΑΚΗ</t>
  </si>
  <si>
    <t xml:space="preserve">ΚΑΤΟΠΙΝ ΑΙΦΝΙΔΙΑΣΜΟΥ</t>
  </si>
  <si>
    <t xml:space="preserve">ΜΑΝΔΡΑΓΟΡΑΣ</t>
  </si>
  <si>
    <t xml:space="preserve">18-ΦΛΩ-1</t>
  </si>
  <si>
    <t xml:space="preserve">ΒΑΣΙΛΕΙΟΣ Ρ. ΦΛΩΡΟΣ</t>
  </si>
  <si>
    <t xml:space="preserve">Ο ΚΑΛΟΣ ΠΟΙΗΤΗΣ</t>
  </si>
  <si>
    <t xml:space="preserve">Ο ΦΩΤΕΙΝΟΣ ΧΡΟΝΟΣ ΠΟΥ ΠΡΟΫΠΗΡΧΕ</t>
  </si>
  <si>
    <t xml:space="preserve">18-ΧΑΙ-1</t>
  </si>
  <si>
    <t xml:space="preserve">ΓΙΑΝΝΗΣ Χ. ΧΑΙΡΕΤΗΣ</t>
  </si>
  <si>
    <t xml:space="preserve">Ο ΚΥΚΛΟΣ ΤΩΝ ΔΙΠΛΩΝ ΜΑΧΑΙΡΙΩΝ</t>
  </si>
  <si>
    <t xml:space="preserve">Ο ΚΗΠΟΣ ΤΩΝ ΑΠΟΛΑΨΕΩΝ</t>
  </si>
  <si>
    <t xml:space="preserve">ΚΑΙΡΟΙ ΚΙ ΑΝΤΙΚΑΙΡΟΙ</t>
  </si>
  <si>
    <t xml:space="preserve">18-ΧΑΧ-1</t>
  </si>
  <si>
    <t xml:space="preserve">ΠΑΝΑΓΙΩΤΗΣ ΧΑΧΗΣ</t>
  </si>
  <si>
    <t xml:space="preserve">ANUS MUNDI</t>
  </si>
  <si>
    <t xml:space="preserve">18-ΧΟΥ-1</t>
  </si>
  <si>
    <t xml:space="preserve">ΟΙ ΛΕΠΤΟΜΕΡΕΙΕΣ ΤΟΥ ΜΑΥΡΟΥ</t>
  </si>
  <si>
    <t xml:space="preserve">18-ΧΡΟ-1</t>
  </si>
  <si>
    <t xml:space="preserve">ΓΙΩΡΓΟΣ ΧΡΟΝΑΣ</t>
  </si>
  <si>
    <t xml:space="preserve">ΚΑΤΑΣΤΗΜΑ ΝΕΩΤΕΡΙΣΜΩΝ</t>
  </si>
  <si>
    <t xml:space="preserve">ΟΔΟΣ ΠΑΝΟΣ</t>
  </si>
  <si>
    <t xml:space="preserve">19-DAV-1</t>
  </si>
  <si>
    <t xml:space="preserve">JIM DAVIS</t>
  </si>
  <si>
    <t xml:space="preserve">GARFIELD. ΜΩΡΑ ΚΑΙ ΣΦΑΙΡΕΣ</t>
  </si>
  <si>
    <t xml:space="preserve">19-DIS-1</t>
  </si>
  <si>
    <t xml:space="preserve">DISNEY</t>
  </si>
  <si>
    <t xml:space="preserve">ΚΛΑΣΣΙΚΗ ΒΙΒΛΙΟΘΗΚΗ. ΔΙΑΣΤΗΜΑ</t>
  </si>
  <si>
    <t xml:space="preserve">ΚΛΑΣΙΚΗ ΒΙΒΛΙΟΘΗΚΗ. ΠΕΙΡΑΤΕΣ</t>
  </si>
  <si>
    <t xml:space="preserve">Η ΜΕΓΑΛΗ ΒΙΒΛΙΟΘΗΚΗ. ΤΑ ΠΟΛΛΑ ΠΡΟΣΩΠΑ ΤΗΣ ΜΑΤΖΙΚΑ ΝΤΕ ΣΠΕΛ</t>
  </si>
  <si>
    <t xml:space="preserve">Η ΜΕΓΑΛΗ ΒΙΒΛΙΟΘΗΚΗ. ΤΟ ΑΓΓΙΓΜΑ ΤΟΥ ΜΙΔΑ</t>
  </si>
  <si>
    <t xml:space="preserve">Η ΜΕΓΑΛΗ ΒΙΒΛΙΟΘΗΚΗ. ΤΟ ΣΤΕΜΜΑ ΤΩΝ ΜΑΓΙΑ</t>
  </si>
  <si>
    <t xml:space="preserve">19-GOS-1</t>
  </si>
  <si>
    <t xml:space="preserve">MORRIS GOSEINNY</t>
  </si>
  <si>
    <t xml:space="preserve">ΛΟΥΚΥ ΛΟΥΚ. ΤΗΓΑΝΙΤΕΣ ΓΙΑ ΤΟΥΣ ΝΤΑΛΤΟΝ</t>
  </si>
  <si>
    <t xml:space="preserve">ΜΑΜΟΥΘΚΟΜΙΞ</t>
  </si>
  <si>
    <t xml:space="preserve">19-ΚΕΡ-1</t>
  </si>
  <si>
    <t xml:space="preserve">ΚΕΡΑΜΙΔΟΓΑΤΕΣ [ΣΤΟ ΦΑΝΤΑΣΙΑΚΟ ΤΗΣ ΤΕΧΝΗΣ]</t>
  </si>
  <si>
    <t xml:space="preserve">19-ΚΥΡ-1</t>
  </si>
  <si>
    <t xml:space="preserve">ΚΥΡ</t>
  </si>
  <si>
    <t xml:space="preserve">Η ΧΩΡΑ ΤΟΥ ΑΝΑΤΕΛΛΟΝΤΟΣ ΗΛΙΟΥ</t>
  </si>
  <si>
    <t xml:space="preserve">19-ΝΙΚ-1</t>
  </si>
  <si>
    <t xml:space="preserve">ΝΙΚΟΣ ΚΟΥΦΟΠΟΥΛΟΣ</t>
  </si>
  <si>
    <t xml:space="preserve">ΕΔΩ ΕΛΕΥΘΕΡΑ ΕΞΑΡΧΕΙΑ: ΑΠΌ ΤΟ 1850 ΕΩΣ ΣΗΜΕΡΑ</t>
  </si>
  <si>
    <t xml:space="preserve">19-ΣΥΣ-1</t>
  </si>
  <si>
    <t xml:space="preserve">ΒΙΑΤΣΕΣΛΑΦ ΣΥΣΣΟΪΕΦ</t>
  </si>
  <si>
    <t xml:space="preserve">Η ΖΩΗ ΕΓΙΝΕ ΚΑΛΥΤΕΡΗ…</t>
  </si>
  <si>
    <t xml:space="preserve">20-NIL-1</t>
  </si>
  <si>
    <t xml:space="preserve">NILOES</t>
  </si>
  <si>
    <t xml:space="preserve">ΙΤΑΛΙΚΟΣΟΥΗΔΙΚΟ-ΣΟΥΗΔΟΙΤΑΛΙΚΟ</t>
  </si>
  <si>
    <t xml:space="preserve">NILOE</t>
  </si>
  <si>
    <t xml:space="preserve">20-ΑΥΤ-1</t>
  </si>
  <si>
    <t xml:space="preserve">ΑΥΤΑΝΑΠΑΥΤΟΥ.ΜΗΤΡΟΠΟΛΙΤΟΥ ΑΥΤΟΧΘΟΝΙΑΣ ΚΑΙ ΠΑΣΗΣ ΑΜΦΙΒΟΛΙΑΣ</t>
  </si>
  <si>
    <t xml:space="preserve">ΛΕΞΙΚΟΝ ΤΗΣ ΑΠΑΝΘΡΩΠΙΑΣ</t>
  </si>
  <si>
    <t xml:space="preserve">20-ΠΑΠ-1</t>
  </si>
  <si>
    <t xml:space="preserve">ΕΥΑΓΓΕΛΟΣ ΠΑΠΑΖΑΧΑΡΙΟΥ</t>
  </si>
  <si>
    <t xml:space="preserve">ΛΕΞΙΚΟ ΤΗΣ ΠΙΑΤΣΑΣ</t>
  </si>
  <si>
    <t xml:space="preserve">20-ΡΟΖ-1</t>
  </si>
  <si>
    <t xml:space="preserve">Μ. ΡΟΖΑΝΤΑΛ- Π. ΓΙΟΥΝΤΙΝ</t>
  </si>
  <si>
    <t xml:space="preserve">ΜΙΚΡΟ ΦΙΛΟΣΟΦΙΚΟ ΛΕΞΙΚΟ</t>
  </si>
  <si>
    <t xml:space="preserve">20-ΣΙΔ-1</t>
  </si>
  <si>
    <t xml:space="preserve">ΙΩΑΝΝΗΣ Ν. ΣΙΔΕΡΗΣ</t>
  </si>
  <si>
    <t xml:space="preserve">ΙΤΑΛΟΕΛΛΗΝΙΚΟ ΛΕΞΙΚΟ</t>
  </si>
  <si>
    <t xml:space="preserve">ΕΚΔΟΣΕΙΣ ΙΩΑΝΝΗΣ ΣΙΔΕΡΗΣ</t>
  </si>
  <si>
    <t xml:space="preserve">20-ΦΟΥ-1</t>
  </si>
  <si>
    <t xml:space="preserve">ΓΙΑΝΝΗΣ ΦΟΥΝΤΑΣ</t>
  </si>
  <si>
    <t xml:space="preserve">ΑΝΑΡΧΙΚΟ ΛΕΞΙΚΟ. ΜΙΑ ΠΕΡΙΠΛΑΝΗΣΗ ΣΤΑ ΣΠΛΑΧΝΑ, ΣΤΙΣ ΠΑΡΥΦΕΣ ΚΑΙ ΣΤΑ ΝΕΦΕΛΩΜΑΤΑ ΤΟΥ ΕΛΕΥΘΕΡΙΑΚΟΥ ΣΥΜΠΑΝΤΟΣ. Α' ΤΟΜΟΣ Α-Μ</t>
  </si>
  <si>
    <t xml:space="preserve">ΑΝΑΡΧΙΚΟ ΛΕΞΙΚΟ. ΜΙΑ ΠΕΡΙΠΛΑΝΗΣΗ ΣΤΑ ΣΠΛΑΧΝΑ, ΣΤΙΣ ΠΑΡΥΦΕΣ ΚΑΙ ΣΤΑ ΝΕΦΕΛΩΜΑΤΑ ΤΟΥ ΕΛΕΥΘΕΡΙΑΚΟΥ ΣΥΜΠΑΝΤΟΣ. Β' ΤΟΜΟΣ Ν-Ω</t>
  </si>
  <si>
    <t xml:space="preserve">20-ΦΥΤ-1</t>
  </si>
  <si>
    <t xml:space="preserve">ΤΕΓΟΠΟΥΛΟΣ-ΦΥΤΡΑΚΗΣ</t>
  </si>
  <si>
    <t xml:space="preserve">ΕΛΛΗΝΙΚΟ ΛΕΞΙΚΟ</t>
  </si>
  <si>
    <t xml:space="preserve">21-BEN-1</t>
  </si>
  <si>
    <t xml:space="preserve">ΛΙΝΑ ΒΕΝΤΟΥΡΑ (ΕΠΙΜ.)</t>
  </si>
  <si>
    <t xml:space="preserve">ΜΕΤΑΝΑΣΤΕΥΣΗ ΚΑΙ ΚΟΙΝΩΝΙΚΑ ΣΥΝΟΡΑ. ΔΙΑΔΙΚΑΣΙΕΣ ΑΦΟΜΟΙΩΣΗΣ, ΕΝΣΩΜΑΤΩΣΗΣ Η' ΑΠΟΚΛΕΙΣΜΟΥ</t>
  </si>
  <si>
    <t xml:space="preserve">21-ΑΝΤ-1</t>
  </si>
  <si>
    <t xml:space="preserve">ΣΧΕΔΟΝ ΑΟΡΑΤΟΙ…Η ΠΑΡΑΝΟΜΟΠΟΙΗΣΗ ΤΗΣ ΕΡΓΑΣΙΑΣ ΩΣ ΚΡΑΤΙΚΗ ΣΤΡΑΤΗΓΙΚΗ ΓΙΑ ΤΗ ΜΕΤΑΝΑΣΤΕΥΣΗ</t>
  </si>
  <si>
    <t xml:space="preserve">21-ΑΟΡ-1</t>
  </si>
  <si>
    <t xml:space="preserve">ΑΥΤΟΝΟΜΕΣ ΟΜΑΔΕΣ ΑΠΟ ΤΗΝ ΑΘΗΝΑ ΜΗΔΕΝ ΑΠΕΙΡΟ, ΣΑΧ, NO WOMAN'S LAND</t>
  </si>
  <si>
    <t xml:space="preserve">21-ΕΡΓ-2</t>
  </si>
  <si>
    <t xml:space="preserve">ΕΡΓΩΝ ΕΞΥΒΡΙΣΗ</t>
  </si>
  <si>
    <t xml:space="preserve">ΧΩΡΟΙ ΚΡΑΤΗΣΗΣ ΜΕΤΑΝΑΣΤΩΝ: ΤΕΧΝΙΚΕΣ ΕΓΚΛΕΙΣΜΟΥ ΚΑΙ ΥΠΟΚΕΙΜΕΝΟΠΟΙΗΣΗ</t>
  </si>
  <si>
    <t xml:space="preserve">21-ΚΑΠ-1</t>
  </si>
  <si>
    <t xml:space="preserve">ΓΚΑΖΜΕΝΤ ΚΑΠΛΑΝΙ</t>
  </si>
  <si>
    <t xml:space="preserve">ΜΙΚΡΟ ΗΜΕΡΟΛΟΓΙΟ ΣΥΝΟΡΩΝ</t>
  </si>
  <si>
    <t xml:space="preserve">ΛΙΒΑΝΗΣ</t>
  </si>
  <si>
    <t xml:space="preserve">21-ΚΑΨ-1</t>
  </si>
  <si>
    <t xml:space="preserve">ΑΠΟΣΤΟΛΟΣ ΚΑΨΑΛΗΣ (ΕΠΙΜ.)</t>
  </si>
  <si>
    <t xml:space="preserve">ΑΔΗΛΩΤΗ ΑΠΑΣΧΟΛΗΣΗ ΚΑΙ "ΝΟΜΙΜΟΠΟΙΗΣΗ" ΤΩΝ ΜΕΤΑΝΑΣΤΩΝ</t>
  </si>
  <si>
    <t xml:space="preserve">21-ΜΠΕ-1</t>
  </si>
  <si>
    <t xml:space="preserve">ΤΖΩΝ ΜΠΕΡΓΚΕΡ</t>
  </si>
  <si>
    <t xml:space="preserve">Ο ΕΒΔΟΜΟΣ ΑΝΘΡΩΠΟΣ. Η ΙΣΤΟΡΙΑ ΤΟΥ ΜΕΤΑΝΑΣΤΗ ΕΡΓΑΤΗ ΣΤΗΝ ΕΥΡΩΠΗ (1950-1975)</t>
  </si>
  <si>
    <t xml:space="preserve">21-ΠΑΝ-1</t>
  </si>
  <si>
    <t xml:space="preserve">ΠΑΝΕΛΛΑΔΙΚΟ ΣΥΝΤΟΝΙΣΤΙΚΟ ΑΝΑΡΧΙΚΩΝ ΚΑΙ ΑΝΤΙΕΞΟΥΣΙΑΣΤΩΝ ΓΙΑ ΤΗΝ ΑΛΛΗΛΕΓΓΥΗ ΣΕ ΜΕΤΑΝΑΣΤΕΣ ΚΑΙ ΠΡΟΣΦΥΓΕΣ</t>
  </si>
  <si>
    <t xml:space="preserve">21-ΣΥΛ-1</t>
  </si>
  <si>
    <t xml:space="preserve">ΟΜΩΣ ΕΙΜΑΙ Η ΕΞΟΡΙΑ</t>
  </si>
  <si>
    <t xml:space="preserve">TIGER</t>
  </si>
  <si>
    <t xml:space="preserve">21-ΣΥΝ-1</t>
  </si>
  <si>
    <t xml:space="preserve">ΣΥΝΕΛΕΥΣΗ ΑΛΛΗΛΕΓΓΥΗΣ ΣΤΟΥΣ ΑΠΕΡΓΟΥΣ ΑΛΙΕΡΓΑΤΕΣ</t>
  </si>
  <si>
    <t xml:space="preserve">Η ΑΠΕΡΓΙΑ ΤΩΝ ΑΙΓΥΠΤΙΩΝ ΑΛΙΕΡΓΑΤΩΝ ΤΗΣ Ν. ΜΗΧΑΝΙΩΝΑΣ ΤΟ ΓΕΝΑΡΗ-ΑΠΡΙΛΗ ΤΟΥ '10</t>
  </si>
  <si>
    <t xml:space="preserve">21-ΤΖΙ-1</t>
  </si>
  <si>
    <t xml:space="preserve">ΕΛΕΝΗ ΤΖΙΡΤΖΙΛΑΚΗ</t>
  </si>
  <si>
    <t xml:space="preserve">ΕΚ-ΤΟΠΙΣΜΕΝΟΙ, ΑΣΤΙΚΟΙ ΝΟΜΑΔΕΣ ΣΤΙΣ ΜΗΤΡΟΠΟΛΕΙΣ. ΣΥΓΧΡΟΝΑ ΖΗΤΗΜΑΤΑ ΓΙΑ ΤΗ ΜΕΤΑΚΙΝΗΣΗ, ΤΗΝ ΠΟΛΗ ΚΑΙ ΤΟΝ ΧΩΡΟ</t>
  </si>
  <si>
    <t xml:space="preserve">22-BLA-1</t>
  </si>
  <si>
    <t xml:space="preserve">ΤΟ ΒΙΒΛΙΟ ΣΤΗΝ ΑΡΧΑΙΟΤΗΤΑ</t>
  </si>
  <si>
    <t xml:space="preserve">22-CAS-1</t>
  </si>
  <si>
    <t xml:space="preserve">ERNST CASSIRER</t>
  </si>
  <si>
    <t xml:space="preserve">Η ΠΑΙΔΕΥΤΙΚΗ ΑΞΙΑ ΤΗΣ ΤΕΧΝΗΣ</t>
  </si>
  <si>
    <t xml:space="preserve">22-COG-1</t>
  </si>
  <si>
    <t xml:space="preserve">BEST OF COGHNORTI</t>
  </si>
  <si>
    <t xml:space="preserve">22-COM-1</t>
  </si>
  <si>
    <t xml:space="preserve">GEORGE COMSTOCK</t>
  </si>
  <si>
    <t xml:space="preserve">ΤΙ ΕΙΝΑΙ ΕΝΑΣ ΒΙΒΛΙΟΫΠΑΛΛΗΛΟΣ. ΣΠΟΥΔΗ ΣΤΗΝ ΥΠΑΛΛΗΛΙΚΗ ΜΗΝΣΙΚΑΚΙΑ</t>
  </si>
  <si>
    <t xml:space="preserve">22-FIS-1</t>
  </si>
  <si>
    <t xml:space="preserve">MARK FISHER</t>
  </si>
  <si>
    <t xml:space="preserve">ΚΑΠΙΤΑΛΙΣΤΙΚΟΣ ΡΕΑΛΙΣΜΟΣ. ΥΠΑΡΧΕΙ ΑΡΑΓΕ ΕΝΑΛΛΑΚΤΙΚΗ;</t>
  </si>
  <si>
    <t xml:space="preserve">22-FRE-1</t>
  </si>
  <si>
    <t xml:space="preserve">TIMOTHY FREKE &amp; PETER GANDY</t>
  </si>
  <si>
    <t xml:space="preserve">ΤΑ ΜΥΣΤΗΡΙΑ ΤΟΥ ΙΗΣΟΥ</t>
  </si>
  <si>
    <t xml:space="preserve">22-GEI-1</t>
  </si>
  <si>
    <t xml:space="preserve">JOHN GEIGER</t>
  </si>
  <si>
    <t xml:space="preserve">ΤΟ ΠΑΡΕΚΚΛΗΣΙΟ ΤΗΣ ΑΚΡΑΙΑΣ ΕΜΠΕΙΡΙΑΣ</t>
  </si>
  <si>
    <t xml:space="preserve">22-HOB-1</t>
  </si>
  <si>
    <t xml:space="preserve">HOBO</t>
  </si>
  <si>
    <t xml:space="preserve">ΔΗΜΟΣΙΟ ΧΡΕΟΣ ΚΑΙ ΚΟΙΝΩΝΙΚΟΣ ΑΝΤΑΓΩΝΙΣΜΟΣ</t>
  </si>
  <si>
    <t xml:space="preserve">22-KRA-1</t>
  </si>
  <si>
    <t xml:space="preserve">STEFAN KRAPPITZ</t>
  </si>
  <si>
    <t xml:space="preserve">Η ΕΠΕΛΑΣΗ ΤΩΝ ΤΡΟΛ</t>
  </si>
  <si>
    <t xml:space="preserve">22-MEN-1</t>
  </si>
  <si>
    <t xml:space="preserve">PHILLIPPE MENGUE</t>
  </si>
  <si>
    <t xml:space="preserve">Ο ΣΑΝΤ ΚΑΙ Ο ΚΟΙΝΩΝΙΚΟΣ ΔΕΣΜΟΣ</t>
  </si>
  <si>
    <t xml:space="preserve">22-SMI-1</t>
  </si>
  <si>
    <t xml:space="preserve">ROBERT SMITH</t>
  </si>
  <si>
    <t xml:space="preserve">ΤΕΣΣΕΡΑ ΚΕΙΜΕΝΑ ΤΟΥ ΡΟΜΠΕΡΤ ΣΜΙΘΣΟΝ</t>
  </si>
  <si>
    <t xml:space="preserve">22-SON-1</t>
  </si>
  <si>
    <t xml:space="preserve">SUSAN SONTAG</t>
  </si>
  <si>
    <t xml:space="preserve">Η ΓΟΗΤΕΙΑ ΤΟΥ ΦΑΣΙΣΜΟΥ</t>
  </si>
  <si>
    <t xml:space="preserve">22-STE-1</t>
  </si>
  <si>
    <t xml:space="preserve">GEORGE STEINER</t>
  </si>
  <si>
    <t xml:space="preserve">Η ΣΙΩΠΗ ΚΑΙ Ο ΠΟΙΗΤΗΣ</t>
  </si>
  <si>
    <t xml:space="preserve">22-WIL-1</t>
  </si>
  <si>
    <t xml:space="preserve">OSCAR WILDE</t>
  </si>
  <si>
    <t xml:space="preserve">Η ΨΥΧΗ ΤΟΥ ΑΝΘΡΩΠΟΥ ΣΤΟΝ ΣΟΣΙΑΛΙΣΜΟ</t>
  </si>
  <si>
    <t xml:space="preserve">22-ΑΛΕ-1</t>
  </si>
  <si>
    <t xml:space="preserve">Ο ΤΟΛΣΤΟΪ, Ο ΣΑΙΞΠΗΡ ΚΑΙ ΟΙ ΤΡΕΛΟΙ</t>
  </si>
  <si>
    <t xml:space="preserve">22-ΑΜΠ-1</t>
  </si>
  <si>
    <t xml:space="preserve">ΑΜΠΝΤΕΝΟΥΡ ΠΡΑΔΟ</t>
  </si>
  <si>
    <t xml:space="preserve">ΙΣΛΑΜ ΚΑΙ ΑΝΑΡΧΙΣΜΟΣ</t>
  </si>
  <si>
    <t xml:space="preserve">22-ΑΡΑ-1</t>
  </si>
  <si>
    <t xml:space="preserve">ΑΡΑΓΚΟΝ</t>
  </si>
  <si>
    <t xml:space="preserve">Μ' ΑΝΟΙΧΤΑ ΧΑΡΤΙΑ</t>
  </si>
  <si>
    <t xml:space="preserve">22-ΕΜΜ-1</t>
  </si>
  <si>
    <t xml:space="preserve">ΜΑΡΙΟΣ ΕΜΜΑΝΟΥΗΛΙΔΗΣ-ΑΦΡΟΔΙΤΗ ΚΟΥΚΟΥΤΣΑΚΗ</t>
  </si>
  <si>
    <t xml:space="preserve">ΧΡΥΣΗ ΑΥΓΗ ΚΑΙ ΣΤΡΑΤΗΓΙΚΕΣ ΔΙΑΧΕΙΡΙΣΗΣ ΤΗΣ ΚΡΙΣΗΣ</t>
  </si>
  <si>
    <t xml:space="preserve">22-ΖΑΝ-1</t>
  </si>
  <si>
    <t xml:space="preserve">Π.Α. ΖΑΝΝΑΣ</t>
  </si>
  <si>
    <t xml:space="preserve">ΈΝΑ ΕΛΛΗΝΙΚΟ ΜΥΘΙΣΤΟΡΗΜΑ. "ΑΝΤΙΠΟΙΗΣΗΣ ΑΡΧΗΣ" ΤΟΥ ΑΛΕΞΑΝΔΡΟΥ ΚΟΤΖΙΑ</t>
  </si>
  <si>
    <t xml:space="preserve">22-ΖΑΡ-1</t>
  </si>
  <si>
    <t xml:space="preserve">ΤΕΣΣΕΡΙΣ ΛΙΒΕΛΟΙ</t>
  </si>
  <si>
    <t xml:space="preserve">22-ΙΟΡ-1</t>
  </si>
  <si>
    <t xml:space="preserve">Γ.Ι. ΙΟΡΔΑΝΙΔΟΥ</t>
  </si>
  <si>
    <t xml:space="preserve">ΕΛΠΙΔΕΣ ΚΑΙ ΑΝΗΣΥΧΙΕΣ</t>
  </si>
  <si>
    <t xml:space="preserve">22-ΚΑΜ-1</t>
  </si>
  <si>
    <t xml:space="preserve">ΑΠ' ΤΗΝ ΚΑΛΗ ΚΑΙ ΤΗΝ ΑΝΑΠΟΔΗ</t>
  </si>
  <si>
    <t xml:space="preserve">22-ΚΟΥ-1</t>
  </si>
  <si>
    <t xml:space="preserve">ΤΕΤΕΛΕΣΤΑΙ. ΕΙΚΟΣΙ ΜΙΑ ΙΣΤΟΡΙΕΣ ΓΙΑ ΤΟΝ ΑΙΩΝΑ ΠΟΥ ΦΕΥΓΕΙ</t>
  </si>
  <si>
    <t xml:space="preserve">22-ΛΙΑ-1</t>
  </si>
  <si>
    <t xml:space="preserve">ΑΝΤΩΝΗΣ ΛΙΑΚΟΣ</t>
  </si>
  <si>
    <t xml:space="preserve">ΠΩΣ ΣΤΟΧΑΣΤΗΚΑΝ ΤΟ ΕΘΝΟΣ ΑΥΤΟΙ ΠΟΥ ΗΘΕΛΑΝ ΝΑ ΑΛΛΑΞΟΥΝ ΤΟΝ ΚΟΣΜΟ</t>
  </si>
  <si>
    <t xml:space="preserve">22-ΜΑΝ-1</t>
  </si>
  <si>
    <t xml:space="preserve">ΤΗΟΜΑΣ ΜΑΝΝ</t>
  </si>
  <si>
    <t xml:space="preserve">ΤΑΞΙΔΙ ΜΕ ΤΟΝ ΔΟΝ ΚΙΧΩΤΗ</t>
  </si>
  <si>
    <t xml:space="preserve">22-ΜΑΣ-1</t>
  </si>
  <si>
    <t xml:space="preserve">Π.Δ. ΜΑΣΤΡΟΔΗΜΗΤΡΗΣ</t>
  </si>
  <si>
    <t xml:space="preserve">ΕΛΛΗΝΕΣ ΚΑΙ ΛΟΓΙΟΙ. ΜΕΛΕΤΕΣ ΚΑΙ ΚΕΙΜΕΝΑ. Α' ΤΟΜΟΣ</t>
  </si>
  <si>
    <t xml:space="preserve">ΚΑΡΔΑΜΙΤΣΑΣ</t>
  </si>
  <si>
    <t xml:space="preserve">22-ΜΠΑ-1</t>
  </si>
  <si>
    <t xml:space="preserve">ΜΙΧΑΗΛ ΜΠΑΧΤΙΝ</t>
  </si>
  <si>
    <t xml:space="preserve">ΤΟ ΠΡΟΒΛΗΜΑ ΤΩΝ ΕΙΔΩΝ ΤΟΥ ΛΟΓΟΥ</t>
  </si>
  <si>
    <t xml:space="preserve">22-ΜΠΕ-1</t>
  </si>
  <si>
    <t xml:space="preserve">ΑΝΤΡΕΪ ΜΠΕΛΥ</t>
  </si>
  <si>
    <t xml:space="preserve">Η ΜΑΓΕΙΑ ΤΩΝ ΛΕΞΕΩΝ</t>
  </si>
  <si>
    <t xml:space="preserve">22-ΜΠΟ-1</t>
  </si>
  <si>
    <t xml:space="preserve">ΝΤΕΜΠΙ ΜΠΟΥΚΤΣΙΝ</t>
  </si>
  <si>
    <t xml:space="preserve">ΠΩΣ ΟΙ ΙΔΕΕΣ ΤΟΥ ΠΑΤΕΡΑ ΜΟΥ ΒΟΗΘΗΣΑΝ ΤΟΥΣ ΚΟΥΡΔΟΥΣ ΝΑ ΔΗΜΙΟΥΓΗΣΟΥΝ ΜΙΑ ΚΑΙΝΟΥΡΓΙΑ ΔΗΜΟΚΡΑΤΙΑ</t>
  </si>
  <si>
    <t xml:space="preserve">22-ΜΠΩ-1</t>
  </si>
  <si>
    <t xml:space="preserve">ΣΙΜΟΝ ΝΤΕ ΜΠΩΒΟΥΑΡ</t>
  </si>
  <si>
    <t xml:space="preserve">ΜΗΠΩΣ ΠΡΕΠΕΙ ΝΑ ΚΑΨΟΥΜΕ ΤΟΝ ΜΑΡΚΗΣΙΟ ΝΤΕ ΣΑΝΤ;</t>
  </si>
  <si>
    <t xml:space="preserve">22-ΠΑΖ-1</t>
  </si>
  <si>
    <t xml:space="preserve">ΠΙΕΡ ΠΑΟΛΟ ΠΑΖΟΛΙΝΙ</t>
  </si>
  <si>
    <t xml:space="preserve">ΚΟΥΡΣΑΡΙΚΑ ΓΡΑΠΤΑ</t>
  </si>
  <si>
    <t xml:space="preserve">22-ΠΑΝ-1</t>
  </si>
  <si>
    <t xml:space="preserve">Η ΓΑΛΛΙΑ ΦΛΕΓΕΤΑΙ; Η ΕΞΕΓΕΡΣΗ ΤΩΝ ΠΡΟΑΣΤΙΩΝ</t>
  </si>
  <si>
    <t xml:space="preserve">22-ΠΑΠ-1</t>
  </si>
  <si>
    <t xml:space="preserve">Ε.Π. ΠΑΠΑΝΟΥΤΣΟΣ</t>
  </si>
  <si>
    <t xml:space="preserve">Η ΚΡΙΣΗ ΤΟΥ ΠΟΛΙΤΙΣΜΟΥ ΜΑΣ</t>
  </si>
  <si>
    <t xml:space="preserve">ΚΩΣΤΗΣ ΠΑΠΑΓΙΩΡΓΗΣ</t>
  </si>
  <si>
    <t xml:space="preserve">ΙΜΕΡΟΣ ΚΑΙ ΚΛΙΝΟΠΑΛΗ</t>
  </si>
  <si>
    <t xml:space="preserve">Ο ΑΛΛΟΣ ΘΕΟΦΙΛΟΣ</t>
  </si>
  <si>
    <t xml:space="preserve">22-ΠΑΣ-1</t>
  </si>
  <si>
    <t xml:space="preserve">ΟΚΤΑΒΙΟ ΠΑΣ</t>
  </si>
  <si>
    <t xml:space="preserve">Η ΑΝΑΖΗΤΗΣΗ ΤΗΣ ΑΡΧΗΣ</t>
  </si>
  <si>
    <t xml:space="preserve">22-ΠΑΤ-1</t>
  </si>
  <si>
    <t xml:space="preserve">ΦΙΛΗΜΟΝΑΣ ΠΑΤΣΑΚΗΣ</t>
  </si>
  <si>
    <t xml:space="preserve">ΑΣ ΞΑΝΑΧΤΙΣΟΥΜΕ ΤΟΥΣ ΑΝΕΜΟΜΥΛΟΥΣ. ΛΟΓΟΤΕΧΝΙΑ ΚΑΙ ΑΥΤΕΞΟΥΣΙΟ</t>
  </si>
  <si>
    <t xml:space="preserve">22-ΠΕΤ-1</t>
  </si>
  <si>
    <t xml:space="preserve">ΕΓΧΕΙΡΙΔΙΟΝ ΤΟΥ ΚΑΛΟΥ ΚΛΕΦΤΗ</t>
  </si>
  <si>
    <t xml:space="preserve">22-ΡΑΠ-1</t>
  </si>
  <si>
    <t xml:space="preserve">ΘΕΟΦΑΝΗΣ ΡΑΠΤΗΣ</t>
  </si>
  <si>
    <t xml:space="preserve">ΤΕΧΝΟ-ΦΕΟΥΔΑΡΧΙΑ,Η ΝΕΑ ΜΟΡΦΗ ΠΑΓΚΟΣΜΙΟΥ ΟΛΟΚΛΗΡΩΤΙΣΜΟΥ</t>
  </si>
  <si>
    <t xml:space="preserve">ΕΣΟΠΤΡΟΝ</t>
  </si>
  <si>
    <t xml:space="preserve">22-ΡΑΤ-1</t>
  </si>
  <si>
    <t xml:space="preserve">ΛΑΜΠΕ ΡΑΤ</t>
  </si>
  <si>
    <t xml:space="preserve">ΠΙΣΤΟΛΙΕΣ ΣΤΟΝ ΑΕΡΑ ΕΝΟΣ WANNABE ΛΙΠΟΤΑΚΤΗ</t>
  </si>
  <si>
    <t xml:space="preserve">TOO LATE BLUES</t>
  </si>
  <si>
    <t xml:space="preserve">22-ΡΙΛ-2</t>
  </si>
  <si>
    <t xml:space="preserve">ULRICH BAER (ΑΝΘΟΛΟΓΗΣΗ)</t>
  </si>
  <si>
    <t xml:space="preserve">Η ΣΟΦΙΑ ΤΟΥ ΡΙΛΚΕ</t>
  </si>
  <si>
    <t xml:space="preserve">22-ΡΟΖ-1</t>
  </si>
  <si>
    <t xml:space="preserve">ΔΥΟ ΔΟΚΙΜΙΑ ΠΟΛΙΤΙΚΗΣ ΑΙΣΘΗΤΙΚΗΣ ΤΟΥ ΡΟΜΑΝΤΙΣΜΟΥ</t>
  </si>
  <si>
    <t xml:space="preserve">22-ΡΟΥ-1</t>
  </si>
  <si>
    <t xml:space="preserve">22-ΣΑΒ-1</t>
  </si>
  <si>
    <t xml:space="preserve">ΜΟΡΦΕΣ ΤΗΣ ΠΕΡΙΠΛΑΝΗΣΗΣ</t>
  </si>
  <si>
    <t xml:space="preserve">22-ΣΚΙ-1</t>
  </si>
  <si>
    <t xml:space="preserve">ΝΙΚΟΣ ΣΚΙΑΔΑΣ</t>
  </si>
  <si>
    <t xml:space="preserve">ΤΟ ΧΡΟΝΙΚΟ ΤΗΣ ΤΥΠΟΓΡΑΦΙΑΣ</t>
  </si>
  <si>
    <t xml:space="preserve">ΣΩΜΑΤΕΙΟ ΤΥΠΟΓΡΑΦΩΝ ΑΘΗΝΩΝ</t>
  </si>
  <si>
    <t xml:space="preserve">22-ΣΠΥ-1</t>
  </si>
  <si>
    <t xml:space="preserve">ΑΓΓΕΛΙΚΗ ΣΠΥΡΟΠΟΥΛΟΥ (ΕΠΙΜ)</t>
  </si>
  <si>
    <t xml:space="preserve">22-ΤΖΑ-1</t>
  </si>
  <si>
    <t xml:space="preserve">ΓΙΑΝΝΗΣ ΤΖΑΒΑΡΑΣ</t>
  </si>
  <si>
    <t xml:space="preserve">ΕΡΩΤΑΣ-ΠΟΛΕΜΟΣ. ΔΟΚΙΜΙΟ ΚΟΣΜΟΘΕΩΡΙΑΣ</t>
  </si>
  <si>
    <t xml:space="preserve">22-ΨΥΧ-1</t>
  </si>
  <si>
    <t xml:space="preserve">ΔΗΜΗΤΡΗΣ ΨΥΧΟΓΙΟΣ</t>
  </si>
  <si>
    <t xml:space="preserve">ΣΤΗΝΟΝΤΑΣ ΞΟΒΕΡΓΕΣ</t>
  </si>
  <si>
    <t xml:space="preserve">22-ΜΗΛ-1</t>
  </si>
  <si>
    <t xml:space="preserve">ΣΠΥΡΙΔΩΝ ΜΗΛΙΑΡΑΚΗΣ</t>
  </si>
  <si>
    <t xml:space="preserve">Η ΓΑΤΑ</t>
  </si>
  <si>
    <t xml:space="preserve">ΛΑΒΥΡΙΝΘΟΣ</t>
  </si>
  <si>
    <t xml:space="preserve">ΠΗΝΕΛΟΠΗ ΠΕΤΣΙΝΗ - ΔΗΜΗΤΡΗΣ ΧΡΙΣΤΟΠΟΥΛΟΣ</t>
  </si>
  <si>
    <t xml:space="preserve">Η ΛΟΓΟΚΡΙΣΙΑ ΣΤΗΝΕΛΛΑΔΑ</t>
  </si>
  <si>
    <t xml:space="preserve">ΙΔΡΥΜΑ ΡΟΖΑ ΛΟΥΞΕΜΠΟΥΡΓΚ</t>
  </si>
  <si>
    <t xml:space="preserve">23-AST-1</t>
  </si>
  <si>
    <t xml:space="preserve">BRUNO ASTARIAN</t>
  </si>
  <si>
    <t xml:space="preserve">ΔΡΑΣΤΗΡΙΟΤΗΤΑ ΚΡΙΣΗΣ ΚΑΙ ΚΟΜΜΟΥΝΙΣΤΙΚΟΠΟΙΗΣΗ</t>
  </si>
  <si>
    <t xml:space="preserve">23-COM-1</t>
  </si>
  <si>
    <t xml:space="preserve">COMMUNISMOS. ΦΕΣΤΙΒΑΛ-ΣΥΝΕΔΡΙΟ ΓΙΑ ΤΗΝ ΕΞΟΔΟ ΑΠΟ ΤΟΝ ΚΑΠΙΤΑΛΙΣΜΟ. ΚΑΤΑΛΗΨΗ ΦΑΜΠΡΙΚΑ ΥΦΑΝΕΤ</t>
  </si>
  <si>
    <t xml:space="preserve">23-EGO-II</t>
  </si>
  <si>
    <t xml:space="preserve">EGO TE PROVOCO</t>
  </si>
  <si>
    <t xml:space="preserve">VIOLENCE</t>
  </si>
  <si>
    <t xml:space="preserve">FLESHMACHINE</t>
  </si>
  <si>
    <t xml:space="preserve">23-GRA-1</t>
  </si>
  <si>
    <t xml:space="preserve">STEPHEN GRAHAM</t>
  </si>
  <si>
    <t xml:space="preserve">ΠΟΛΕΙΣ ΣΕ ΚΑΤΑΣΤΑΣΗ ΠΟΛΙΟΡΚΙΑΣ</t>
  </si>
  <si>
    <t xml:space="preserve">ΟΜΑΔΑ ΒΙΒΛΙΟΘΗΚΗΣ Β.Κ.Π.</t>
  </si>
  <si>
    <t xml:space="preserve">23-GUI-1</t>
  </si>
  <si>
    <t xml:space="preserve">GAVIN GRINDON &amp; JOHN JORDAN</t>
  </si>
  <si>
    <t xml:space="preserve">ΟΔΗΓΟΣ ΧΡΗΣΗΣ ΓΙΑ ΤΗ ΔΙΕΚΔΙΚΗΣΗ ΤΟΥ ΑΝΕΦΙΚΤΟΥ</t>
  </si>
  <si>
    <t xml:space="preserve">23-HOB-1</t>
  </si>
  <si>
    <t xml:space="preserve">ΙΧΝΗ ΣΤΟ ΧΙΟΝΙ. ΑΠΟ ΤΑ ΚΑΡΠΑΘΙΑ ΣΤΑ ΕΞΑΡΧΕΙΑ:ΙΧΝΗΛΑΤΩΝΤΑΣ ΤΟΝ ΚΟΙΝΩΝΙΚΟ ΑΝΤΑΓΩΝΙΣΜΟ</t>
  </si>
  <si>
    <t xml:space="preserve">ΔΗΜΟΣΙΟ ΧΡΕΟΣ ΚΑΙ ΚΟΙΝΩΝΙΚΟΣ ΑΝΤΑΓΩΝΙΣΜΟΣ. Η ΕΛΛΗΝΙΚΗ ΚΡΙΣΗ ΧΡΕΟΣ ΑΠΟ ΕΡΓΑΤΙΚΗ ΣΚΟΠΙΑ</t>
  </si>
  <si>
    <t xml:space="preserve">23-KAB-1</t>
  </si>
  <si>
    <t xml:space="preserve">KABOOM.ΗΜΕΡΟΛΟΓΙΑ ΠΡΙΝ ΑΠΟ ΤΗΝ ΜΕΓΑΛΗ ΕΚΡΗΞΗ T. 3</t>
  </si>
  <si>
    <t xml:space="preserve">23-REE-1</t>
  </si>
  <si>
    <t xml:space="preserve">CHARLES REEVE, COLLEGAMENTI WOBBLY, SUBVERSAO INTERNACIONAL</t>
  </si>
  <si>
    <t xml:space="preserve">ΕΝΟΠΛΟΣ ΑΓΩΝΑΣ ΚΑΙ ΚΟΙΝΩΝΙΚΗ ΕΠΑΝΑΣΤΑΣΗ</t>
  </si>
  <si>
    <t xml:space="preserve">ΑΝΤΙΘΕΣΗ. ΓΙΑ ΤΗΝ ΚΑΤΑΡΓΗΣΗ ΤΗΣ ΜΙΣΘΩΤΗΣ ΕΡΓΑΣΙΑΣ, ΤΟΥ ΧΡΗΜΑΤΟΣ ΚΑΙ ΤΟΥ ΚΡΑΤΟΥΣ- ΓΙΑ ΤΟΝ ΚΟΜΜΟΥΝΙΣΜΟ</t>
  </si>
  <si>
    <t xml:space="preserve">23-RIC-1</t>
  </si>
  <si>
    <t xml:space="preserve">SALVTORE RICCIARDI</t>
  </si>
  <si>
    <t xml:space="preserve">ΤΙ ΣΗΜΑΙΝΕ ΝΑ ΕΙΣΑΙ 20 ΧΡΟΝΩΝ ΤΟ 1960</t>
  </si>
  <si>
    <t xml:space="preserve">23-SIC-2</t>
  </si>
  <si>
    <t xml:space="preserve">SIC</t>
  </si>
  <si>
    <t xml:space="preserve">SIC INTERNATIONAL JOURNAL FOR COMMUNISM #1</t>
  </si>
  <si>
    <t xml:space="preserve">23-VOG-1</t>
  </si>
  <si>
    <t xml:space="preserve">VOGELFREI</t>
  </si>
  <si>
    <t xml:space="preserve">ΤΡΙΑ ΚΕΙΜΕΝΑ ΓΙΑ ΤΗ ΜΕΤΑΝΑΣΤΕΥΣΗ, ΤΙΣ ΑΠΕΛΑΣΕΙΣ, ΤΟ ΚΕΦΑΛΑΙΟ ΚΑΙ ΤΟ ΚΡΑΤΟΣ ΤΟΥ</t>
  </si>
  <si>
    <t xml:space="preserve">23-ΑΒΟ-1</t>
  </si>
  <si>
    <t xml:space="preserve">ABOLISH RESTAURANTS. ΜΙΑ ΕΡΓΑΤΙΚΗ ΚΡΙΤΙΚΗ ΣΤΗ ΒΙΟΜΗΧΑΝΙΑ ΤΟΥ ΕΠΙΣΙΤΙΣΜΟΥ</t>
  </si>
  <si>
    <t xml:space="preserve">ΚΙΝΗΜΑΤΙΚΟ ΑΡΧΕΙΟ ΙΩΑΝΝΙΝΩΝ</t>
  </si>
  <si>
    <t xml:space="preserve">23-ΑΜΠ-1</t>
  </si>
  <si>
    <t xml:space="preserve">ΑΠΟ ΤΗΝ ΑΜΠΩΤΗ ΣΤΗΝ ΠΑΛΙΡΡΟΙΑ ΚΑΙ ΠΑΛΙ ΠΙΣΩ. 3 ΣΥΖΗΤΗΣΕΙΣ ΓΙΑ ΤΟΝ ΑΠΕΡΓΙΑΚΟ ΑΓΩΝΑ ΤΩΝ ΕΡΓΑΖΟΜΕΝΩΝ ΣΤΑ ΠΑΝΕΠΙΣΤΗΜΙΑ ΚΑΙ ΟΡΙΣΜΕΝΕΣ ΚΡΙΤΙΚΕΣ ΣΗΜΕΙΩΣΕΙΣ  ΓΙΑ ΤΗΝ ΠΡΟΟΠΤΙΚΗ ΤΩΝ ΤΑΞΙΚΩΝ ΑΓΩΝΩΝ ΣΤΗΝ ΤΡΙΤΟΒΑΘΜΙΑ ΕΚΠΑΙΔΕΥΣΗ</t>
  </si>
  <si>
    <t xml:space="preserve">23-ΑΝΤ-1</t>
  </si>
  <si>
    <t xml:space="preserve">OSKAR NEGT-ALEXANDER KLUGE-EBERHARD KNODLER-BUNTE</t>
  </si>
  <si>
    <t xml:space="preserve">Η ΠΡΟΛΕΤΑΡΙΑΚΗ ΔΗΜΟΣΙΑ ΣΦΑΙΡΑ</t>
  </si>
  <si>
    <t xml:space="preserve">ΑΝΤIFA STR</t>
  </si>
  <si>
    <t xml:space="preserve">Η ΚΟΥΛΤΟΥΡΑ ΤΟΥ ΚΟΥΗΡ ΠΑΝΚ ΚΙΝΗΜΑΤΟΣ ΜΕΣΑ ΑΠΟ ΤΑ ΦΑΝΖΙΝ</t>
  </si>
  <si>
    <t xml:space="preserve">23-ΑΠΑ-1</t>
  </si>
  <si>
    <t xml:space="preserve">ΑΠΑΤΡΙΣ. 5Ο ΚΕΙΜΕΝΑ ΓΙΑ ΤΗΝ ΚΡΙΣΗ</t>
  </si>
  <si>
    <t xml:space="preserve">ΕΚΔΟΣΕΙΣ ΑΠΑΤΡΙΣ</t>
  </si>
  <si>
    <t xml:space="preserve">23-ΒΑΒ-1</t>
  </si>
  <si>
    <t xml:space="preserve">ΒΑΒΥΛΩΝΙΑ. ΠΟΛΙΤΙΚΟ ΠΕΡΙΟΔΙΚΟ # 20</t>
  </si>
  <si>
    <t xml:space="preserve">23-ΒΙΔ-1</t>
  </si>
  <si>
    <t xml:space="preserve">ΠΕΡΙΟΔΙΚΟ ΒΙΔΑ</t>
  </si>
  <si>
    <t xml:space="preserve">ΚΕΙΜΕΝΑ ΤΟΥ ΠΕΡΙΟΔΙΚΟΥ ΒΙΔΑ (2009-2012)</t>
  </si>
  <si>
    <t xml:space="preserve">23-ΓΑΛ-2</t>
  </si>
  <si>
    <t xml:space="preserve">ΤΑ ΠΑΙΔΙΑ ΤΗΣ ΓΑΛΑΡΙΑΣ #15</t>
  </si>
  <si>
    <t xml:space="preserve">23-ΔΙΑ-1</t>
  </si>
  <si>
    <t xml:space="preserve">ΤΟ ΔΙΑΛΥΤΙΚΟ Ν. 1</t>
  </si>
  <si>
    <t xml:space="preserve">ΤΟ ΔΙΑΛΥΤΙΚΟ Ν. 2</t>
  </si>
  <si>
    <t xml:space="preserve">23-ΔΟΚ-1</t>
  </si>
  <si>
    <t xml:space="preserve">ΔΟΚΙΜΗ ΚΟΙΝΩΝΙΚΗΣ ΧΕΙΡΑΦΕΤΗΣΗΣ&amp; ΑΠΕΛΕΥΘΕΡΩΤΙΚΗΣ ΠΡΑΞΗΣ</t>
  </si>
  <si>
    <t xml:space="preserve">Η ΚΑΝΟΝΙΚΟΤΗΤΑ ΤΟΥ ΝΑΖΙΣΤΙΚΟΥ ΦΑΙΝΟΜΕΝΟΥ. Ο ΦΑΣΙΣΜΟΣ ΣΤΗΝ ΕΠΟΧΗ ΤΗΣ ΠΑΓΚΟΣΜΙΟΠΟΙΗΣΗΣ</t>
  </si>
  <si>
    <t xml:space="preserve">23-ΕΡΜ-1</t>
  </si>
  <si>
    <t xml:space="preserve">ΤΟ ΕΡΜΑ. ΠΕΡΙΟΔΙΚΟ ΛΟΓΟΥ ΚΑΙ ΚΡΙΤΙΚΗΣ #1</t>
  </si>
  <si>
    <t xml:space="preserve">23-ΕΥΤ-1</t>
  </si>
  <si>
    <t xml:space="preserve">ΕΥΤΟΠΙΑ. ΠΕΡΙΟΔΙΚΗ ΕΚΔΟΣΗ ΓΙΑ ΤΟΝ ΕΛΕΥΘΕΡΙΑΚΟ ΚΟΙΝΟΤΙΣΜΟ #17</t>
  </si>
  <si>
    <t xml:space="preserve">ΕΥΤΟΠΙΑ. ΠΕΡΙΟΔΙΚΗ ΕΚΔΟΣΗ ΓΙΑ ΤΟΝ ΕΛΕΥΘΕΡΙΑΚΟ ΚΟΙΝΟΤΙΣΜΟ #19</t>
  </si>
  <si>
    <t xml:space="preserve">ΕΥΤΟΠΙΑ. ΠΕΡΙΟΔΙΚΗ ΕΚΔΟΣΗ ΓΙΑ ΤΟΝ ΕΛΕΥΘΕΡΙΑΚΟ ΚΟΙΝΟΤΙΣΜΟ #25</t>
  </si>
  <si>
    <t xml:space="preserve">ΕΥΤΟΠΙΑ  # 24</t>
  </si>
  <si>
    <t xml:space="preserve">ΕΥΤΟΠΙΑ  # 23</t>
  </si>
  <si>
    <t xml:space="preserve">ΕΥΤΟΠΙΑ # 22</t>
  </si>
  <si>
    <t xml:space="preserve">ΕΥΤΟΠΙΑ # 21</t>
  </si>
  <si>
    <t xml:space="preserve">ΕΥΤΟΠΙΑ # 20</t>
  </si>
  <si>
    <t xml:space="preserve">23-ΚΑΒ-1</t>
  </si>
  <si>
    <t xml:space="preserve">KABOOM</t>
  </si>
  <si>
    <t xml:space="preserve">ΚΑΒΟΟΜ. ΗΜΕΡΟΛΟΓΙΑ ΠΡΙΝ ΑΠΟ ΤΗΝ ΜΕΓΑΛΗ ΕΚΡΗΞΗ #1</t>
  </si>
  <si>
    <t xml:space="preserve">ΚΑΒΟΟΜ</t>
  </si>
  <si>
    <t xml:space="preserve">ΚΑΒΟΟΜ. ΗΜΕΡΟΛΟΓΙΑ ΠΡΙΝ ΑΠΟ ΤΗΝ ΜΕΓΑΛΗ ΕΚΡΗΞΗ #2</t>
  </si>
  <si>
    <t xml:space="preserve">KABOOM.ΗΜΕΡΟΛΟΓΙΑ ΠΡΙΝ ΑΠΟ ΤΗΝ ΜΕΓΑΛΗ ΕΚΡΗΞΗ # 4</t>
  </si>
  <si>
    <t xml:space="preserve">23-ΚΑΡ-1</t>
  </si>
  <si>
    <t xml:space="preserve">ΟΙΚΟΝΟΜΙΚΗ ΥΦΕΣΗ &amp;ΚΡΙΣΗ ΣΥΝΑΙΝΕΣΗΣ</t>
  </si>
  <si>
    <t xml:space="preserve">23-ΚΑΣ-1</t>
  </si>
  <si>
    <t xml:space="preserve">2017. ΕΤΟΣ ΚΑΣΤΟΡΙΑΔΗ. ΜΙΚΡΑ ΑΠΟΣΠΑΣΜΑΤΑ ΓΙΑ ΤΗΝ ΑΥΤΟΝΟΜΙΑ</t>
  </si>
  <si>
    <t xml:space="preserve">23-ΚΙΝ-1</t>
  </si>
  <si>
    <t xml:space="preserve">ΒΙΝΤΕΟΚΟΛΛΕΚΤΙΒΑ ΚΙΝΗΜΑ-ΤΟΓΡΑΦΟΣ</t>
  </si>
  <si>
    <t xml:space="preserve">TELL US SOMETHING WE DON'T KNOW</t>
  </si>
  <si>
    <t xml:space="preserve">23-ΚΟΙ-1</t>
  </si>
  <si>
    <t xml:space="preserve">ΚΟΙΝΟΣ ΤΟΠΟΣ. ΕΛΕΥΘΕΡΙΑΚΟ ΔΙΚΤΥΟ ΑΝΤΙΣΤΑΣΗΣ ΣΤΗ ΒΙΟΤΕΧΝΟΛΟΓΙΑ ΚΑΙ ΤΝ ΤΕΧΝΟΕΠΙΣΤΗΜΗ ΤΗΣ ΚΥΡΙΑΡΧΙΑΣ</t>
  </si>
  <si>
    <t xml:space="preserve">ΚΟΙΝΟΤΟΠΙΕΣ #1</t>
  </si>
  <si>
    <t xml:space="preserve">ΚΟΙΝΩΝΙΚΟΣ ΑΝΑΡΧΙΣΜΟΣ #3</t>
  </si>
  <si>
    <t xml:space="preserve">ΚΟΙΝΩΝΙΚΟΣ ΑΝΑΡΧΙΣΜΟΣ #4</t>
  </si>
  <si>
    <t xml:space="preserve">ΚΟΙΝΩΝΙΚΟΣ ΑΝΑΡΧΙΣΜΟΣ #2</t>
  </si>
  <si>
    <t xml:space="preserve">23-ΚΟΜ-1</t>
  </si>
  <si>
    <t xml:space="preserve">ΚΟΜΠΡΕΣΕΡ Ν.5</t>
  </si>
  <si>
    <t xml:space="preserve">23-ΜΕΡ-1</t>
  </si>
  <si>
    <t xml:space="preserve">ΟΡΓΑΝΩΣΗ &amp; ΑΓΩΝΑΣ ΓΙΑ ΤΗΝ ΑΝΑΡΧΙΑ. ΣΚΕΨΕΙΣ ΠΑΝΩ ΣΤΟ ΖΗΤΗΜΑ ΤΗΣ ΟΡΓΑΝΩΣΗΣ</t>
  </si>
  <si>
    <t xml:space="preserve">23-ΜΙΚ-1</t>
  </si>
  <si>
    <t xml:space="preserve">ΤΟ ΜΙΚΡΟ ΒΙΒΛΙΟ ΤΟΥ ΕΛΕΥΘΕΡΙΑΚΟΥ ΚΟΜΜΟΥΝΙΣΜΟΥ</t>
  </si>
  <si>
    <t xml:space="preserve">ΕΚΔΟΣΕΙΣ ΓΙΑ ΤΗΝ ΚΟΙΝΩΝΙΚΗ ΑΠΕΛΕΥΘΕΡΩΣΗ</t>
  </si>
  <si>
    <t xml:space="preserve">23-ΜΟΛ-1</t>
  </si>
  <si>
    <t xml:space="preserve">ΜΟΛΟΤ #1 ΙΑΝΟΥΑΡΙΟΣ 2015</t>
  </si>
  <si>
    <t xml:space="preserve">23-ΝΥΚ-1</t>
  </si>
  <si>
    <t xml:space="preserve">ΝΥΚΤΕΓΕΡΣΙΑ #4 ΑΦΙΕΡΩΜΑ ΣΤΟ ΜΥΘΟ ΤΗΣ ΑΝΑΠΤΥΞΗΣ</t>
  </si>
  <si>
    <t xml:space="preserve">ΠΑΝΕΠΙΣΤΗΜΙΟ ΤΗΣ ΒΑΡΒΑΡΟΤΗΤΑΣ</t>
  </si>
  <si>
    <t xml:space="preserve">23-ΟΕΕ-1</t>
  </si>
  <si>
    <t xml:space="preserve">ΣΚΟΤΩΝΟΥΝ Τ'ΑΛΟΓΑ OΤΑΝ ΓΕΡΑΣΟΥΝ ΚΑΙ ΤΑ ΘΑΒΟΥΝ ΙΔΙΟΙΣ ΕΞΟΔΟΙΣ</t>
  </si>
  <si>
    <t xml:space="preserve">23-ΠΑΝ-1</t>
  </si>
  <si>
    <t xml:space="preserve">ΠΑΝΟΠΤΙΚΟΝ 16 ΤΕΤΡΑΔΙΟ ΟΛΙΚΗΣ ΑΝΤΙΠΑΡΑΘΕΣΗΣ</t>
  </si>
  <si>
    <t xml:space="preserve">ΠΑΝΟΠΤΙΚΟΝ 20 ΤΕΤΡΑΔΙΟ ΟΛΙΚΗΣ ΑΝΤΙΠΑΡΑΘΕΣΗΣ</t>
  </si>
  <si>
    <t xml:space="preserve">23-ΠΛΑ-1</t>
  </si>
  <si>
    <t xml:space="preserve">ΠΛΑΤΦΟΡΜΑ ΓΙΑ ΤΗΝ ΑΥΤΟΝΟΜΙΑ, ΑΥΤΑΡΚΕΙΑ, ΙΣΟΤΗΤΑ</t>
  </si>
  <si>
    <t xml:space="preserve">ΑΥΤΟΝΟΜΙΑ ΑΥΤΑΡΚΕΙΑ ΙΣΟΤΗΤΑ</t>
  </si>
  <si>
    <t xml:space="preserve">23-ΠΡΟ-1</t>
  </si>
  <si>
    <t xml:space="preserve">ΤΟ ΣΗΜΕΙΟ ΕΚΡΗΞΗΣ ΤΗΣ ΕΚΜΕΤΑΛΛΕΥΣΗΣ ΣΤΗΝ ΚΙΝΑ</t>
  </si>
  <si>
    <t xml:space="preserve">23-ΠΡΩ-1</t>
  </si>
  <si>
    <t xml:space="preserve">ΠΟΛΕΙΣ -ΑΣΚΗΣΕΙΣ- ΕΠΙ ΧΑΡΤΟΥ. ΣΤΡΑΤΟΣ ΚΑΙ ΚΑΤΑΣΤΟΛΗ ΑΠΟ ΤΑ ΣΥΓΧΡΟΝΑ ΕΓΧΕΙΡΙΔΙΑ ΤΟΥ ΝΑΤΟ</t>
  </si>
  <si>
    <t xml:space="preserve">23-ΣΑΚ-1</t>
  </si>
  <si>
    <t xml:space="preserve">ΣΥΝΕΛΕΥΣΗ ΑΝΑΡΧΙΚΩΝ-ΚΟΜΜΟΥΝΙΣΤΩΝ ΓΙΑ ΤΗΝ ΤΑΞΙΚΗ ΑΝΤΕΠΙΘΕΣΗ ΕΝΑΝΤΙΑ ΣΤΗΝ Ε.Ε.</t>
  </si>
  <si>
    <t xml:space="preserve">ΚΑΠΙΤΑΛΙΣΤΙΚΗ ΚΡΙΣΗ ΚΑΙ ΕΥΡΩΠΑΙΚΗ ΕΝΩΣΗ. ΚΟΙΝΩΝΙΚΟΙ-ΤΑΞΙΚΟΙ ΑΓΩΝΕΣ ΚΑΙ ΕΠΑΝΑΣΤΑΤΙΚΗ ΠΡΟΠΤΙΚΗ</t>
  </si>
  <si>
    <t xml:space="preserve">23-ΣΗΜ-1</t>
  </si>
  <si>
    <t xml:space="preserve">ΣΗΜΕΙΩΣΕΙΣ ΤΗΣ ΣΤΕΠΑΣ</t>
  </si>
  <si>
    <t xml:space="preserve">ΚΑΠΙΤΑΛΙΣΜΟΣ ΠΟΛΕΜΟΣ ΑΝΤΙΜΙΛΙΤΑΡΙΣΜΟΣ</t>
  </si>
  <si>
    <t xml:space="preserve">23-ΣΚΑ-1</t>
  </si>
  <si>
    <t xml:space="preserve">ΣΚΑΝΤΖΟΧΕΙΡΟΣ. ΣΗΜΕΙΩΜΑΤΑ ΚΡΙΤΙΚΗΣ #2</t>
  </si>
  <si>
    <t xml:space="preserve">ΣΚΑΝΤΖΟΧΕΙΡΟΣ. ΣΗΜΕΙΩΜΑΤΑ ΚΡΙΤΙΚΗΣ #1</t>
  </si>
  <si>
    <t xml:space="preserve">ΣΚΑΝΤΖΟΧΕΙΡΟΣ. ΣΗΜΕΙΩΜΑΤΑ ΚΡΙΤΙΚΗΣ #4</t>
  </si>
  <si>
    <t xml:space="preserve">ΣΚΑΝΤΖΟΧΟΙΡΟΣ. ΣΗΜΕΙΩΜΑΤΑ ΚΡΙΤΙΚΗΣ #3</t>
  </si>
  <si>
    <t xml:space="preserve">23-ΣΥΛ-1</t>
  </si>
  <si>
    <t xml:space="preserve">ΑΝΩΝΥΜΟ ΓΡΑΜΜΑ ΚΡΑΣΤΟΥΜΕΝΟΥ ΑΠΌ ΤΗ ΦΥΛΑΚΗ ΤΗΣ ΣΑΝΤΕ</t>
  </si>
  <si>
    <t xml:space="preserve">ΣΑΝ ΛΥΣΣΑΣΜΕΝΟΣ ΣΚΥΛΟΣ</t>
  </si>
  <si>
    <t xml:space="preserve">ΤΑΜΕΙΟ ΑΛΛΗΛΕΓΓΥΗΣ ΦΥΛΑΚΙΣΜΕΝΩ ΚΑΙ ΔΙΩΚΩΜΕΝΩΝ ΑΓΩΝΙΣΤΩΝ</t>
  </si>
  <si>
    <t xml:space="preserve">ΑΥΤΟΡΓΑΝΩΜΕΝΗ ΔΟΜΗ ΥΓΕΙΑΣ ΕΞΑΡΧΕΙΩΝ</t>
  </si>
  <si>
    <t xml:space="preserve">ΑΥΤΟΟΡΓΑΝΩΣΗ &amp; ΥΓΕΙΑ</t>
  </si>
  <si>
    <t xml:space="preserve">ΑΔΥΕ</t>
  </si>
  <si>
    <t xml:space="preserve">OCCUPY LONDON #5 2013</t>
  </si>
  <si>
    <t xml:space="preserve">ΔΟΚΙΜΗ ΚΟΙΝΩΝΙΚΗΣ ΧΕΙΡΑΦΕΤΗΣΗΣ ΚΑΙ ΑΠΕΛΕΥΘΕΡΩΤΙΚΗΣ ΠΡΑΞΗΣ</t>
  </si>
  <si>
    <t xml:space="preserve">Η ΚΑΝΟΝΙΚΟΤΗΤΑ ΤΟΥ ΝΑΖΙΣΤΙΚΟΥ ΦΑΙΝΟΜΕΝΟΥ. Ο ΦΑΣΙΣΜΟΣ ΤΗΝ ΕΠΟΧΗ ΤΗΣ ΠΑΓΚΟΣΜΙΟΠΟΙΗΣΗΣ</t>
  </si>
  <si>
    <t xml:space="preserve">ΤΕΛΟΣ ΤΟΥ ΚΑΠΙΤΑΛΙΣΜΟΥ Ή ΚΑΤΑΣΤΑΣΗ ΕΚΤΑΚΤΟΥ ΑΝΑΓΚΗΣ; ΤΕΥΧΟΣ ΔΕΥΤΕΡΟ</t>
  </si>
  <si>
    <t xml:space="preserve">ΚΡΙΣΕΙΣ ΓΙΑ ΤΗΝ ΕΠΟΧΗ</t>
  </si>
  <si>
    <t xml:space="preserve">ΚΑΤΑΣΤΑΣΗ ΕΞΑΙΡΕΣΗΣ</t>
  </si>
  <si>
    <t xml:space="preserve">BARRICADA ANTIFA</t>
  </si>
  <si>
    <t xml:space="preserve">23-ΣΥΛ-2</t>
  </si>
  <si>
    <t xml:space="preserve">ΤΟ ΣΠΙΤΙ ΤΩΝ ΚΛΕΦΤΩΝ. ΤΡΙΑ ΚΕΙΜΕΝΑ ΓΙΑ ΤΟ ΚΙΝΗΜΑ ΤΗΣ ΑΥΤΟΜΕΙΩΣΗΣ ΣΤΗΝ ΙΤΑΛΙΑ ΤΗ ΔΕΚΑΕΤΙΑ ΤΟΥ '70</t>
  </si>
  <si>
    <t xml:space="preserve">ΠΡΩΤΟΒΟΥΛΙΑ ΑΠΟ ΤΗΝ ΚΑΤΑΛΗΨΗ ΠΡΑΠΟΠΟΥΛΟΥ</t>
  </si>
  <si>
    <t xml:space="preserve">23-ΣΥΛ-I</t>
  </si>
  <si>
    <t xml:space="preserve">ΣΥΝΕΛΕΥΣΗ ΕΡΓΑΖΟΜΕΝΩΝ ΑΝΕΡΓΩΝ ΤΗΣ ΠΛΑΤΕΙΑΣ ΣΥΝΤΑΓΜΑΤΟΣ</t>
  </si>
  <si>
    <t xml:space="preserve">ΘΕΛΟΥΜΕ ΜΙΣΘΟ ΚΑΙ ΟΧΙ "ΔΟΥΛΙΤΣΑ"</t>
  </si>
  <si>
    <t xml:space="preserve">23-ΥΦΑ-1</t>
  </si>
  <si>
    <t xml:space="preserve">ΟΜΑΔΑ ΕΝΑΝΤΙΑ ΣΤΟΝ ΕΘΝΙΚΙΣΜΟ. ΦΑΜΠΡΙΚΑ ΥΦΑΝΕΤ</t>
  </si>
  <si>
    <t xml:space="preserve">“ΕΝΑΣ ΕΙΝΑΙ Ο ΕΧΘΡΟΣ...”ΕΘΝΟΣ, ΙΜΠΕΡΙΑΛΙΣΜΟΣ ΚΑΙ ΑΝΤΑΓΩΝΙΣΤΙΚΟ ΚΙΝΗΜΑ</t>
  </si>
  <si>
    <t xml:space="preserve">23-ΧΟΥ-1</t>
  </si>
  <si>
    <t xml:space="preserve">ΧΟΥΛΙΓΚΑΝΙΖΑΤΕΡ. ΡΕΚΤΙΦΙΕ ΣΤΗΝ ΕΠΙΚΙΝΔΥΝΗ ΣΚΕΨΗ #3</t>
  </si>
  <si>
    <t xml:space="preserve">ΚΑΒΟΟΜ 6</t>
  </si>
  <si>
    <t xml:space="preserve">23-ΑΝΑ-1</t>
  </si>
  <si>
    <t xml:space="preserve">ΑΝΑΡΧΙΚΟΣ</t>
  </si>
  <si>
    <t xml:space="preserve">ΟΙ ΑΚΡΟΔΕΞΙΕΣ ΟΡΓΑΝΩΣΕΙΣ ΣΤΗ ΜΕΤΑΧΟΥΝΤΙΚΗ ΕΠΟΧΗ</t>
  </si>
  <si>
    <t xml:space="preserve">ΓΙΑ ΜΙΑ ΧΟΥΦΤΑ ΤΟΥΒΛΑ</t>
  </si>
  <si>
    <t xml:space="preserve">ΔΙΑΚΕΝΟ</t>
  </si>
  <si>
    <t xml:space="preserve">ΘΑΥΜΑΣΤΗ ΝΕΑ ΥΓΕΙΑ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</si>
</sst>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"/>
    <numFmt numFmtId="167" formatCode="D\-MMM\-YY"/>
  </numFmts>
  <fonts count="17">
    <font>
      <sz val="10"/>
      <name val="Arial"/>
      <family val="2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0"/>
      <name val="Arial"/>
      <family val="2"/>
      <charset val="161"/>
    </font>
    <font>
      <b val="true"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i val="true"/>
      <sz val="11"/>
      <color rgb="FF7F7F7F"/>
      <name val="Calibri"/>
      <family val="2"/>
      <charset val="161"/>
    </font>
    <font>
      <b val="true"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2"/>
      <color rgb="FF000000"/>
      <name val="Calibri"/>
      <family val="2"/>
      <charset val="161"/>
    </font>
    <font>
      <b val="true"/>
      <sz val="10"/>
      <name val="Calibri"/>
      <family val="2"/>
      <charset val="161"/>
    </font>
    <font>
      <sz val="10"/>
      <name val="Calibri"/>
      <family val="2"/>
      <charset val="161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externalLink" Target="externalLinks/externalLink1.xml"/><Relationship Id="rId2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388080</xdr:colOff>
      <xdr:row>52</xdr:row>
      <xdr:rowOff>14400</xdr:rowOff>
    </xdr:to>
    <xdr:sp>
      <xdr:nvSpPr>
        <xdr:cNvPr id="0" name="CustomShape 1" hidden="1"/>
        <xdr:cNvSpPr/>
      </xdr:nvSpPr>
      <xdr:spPr>
        <a:xfrm>
          <a:off x="0" y="0"/>
          <a:ext cx="9783360" cy="9920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388080</xdr:colOff>
      <xdr:row>52</xdr:row>
      <xdr:rowOff>14400</xdr:rowOff>
    </xdr:to>
    <xdr:sp>
      <xdr:nvSpPr>
        <xdr:cNvPr id="1" name="CustomShape 1" hidden="1"/>
        <xdr:cNvSpPr/>
      </xdr:nvSpPr>
      <xdr:spPr>
        <a:xfrm>
          <a:off x="0" y="0"/>
          <a:ext cx="9783360" cy="9920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388080</xdr:colOff>
      <xdr:row>52</xdr:row>
      <xdr:rowOff>14400</xdr:rowOff>
    </xdr:to>
    <xdr:sp>
      <xdr:nvSpPr>
        <xdr:cNvPr id="2" name="CustomShape 1" hidden="1"/>
        <xdr:cNvSpPr/>
      </xdr:nvSpPr>
      <xdr:spPr>
        <a:xfrm>
          <a:off x="0" y="0"/>
          <a:ext cx="9783360" cy="9920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388080</xdr:colOff>
      <xdr:row>52</xdr:row>
      <xdr:rowOff>14400</xdr:rowOff>
    </xdr:to>
    <xdr:sp>
      <xdr:nvSpPr>
        <xdr:cNvPr id="3" name="CustomShape 1" hidden="1"/>
        <xdr:cNvSpPr/>
      </xdr:nvSpPr>
      <xdr:spPr>
        <a:xfrm>
          <a:off x="0" y="0"/>
          <a:ext cx="9783360" cy="9920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372600</xdr:colOff>
      <xdr:row>50</xdr:row>
      <xdr:rowOff>159480</xdr:rowOff>
    </xdr:to>
    <xdr:sp>
      <xdr:nvSpPr>
        <xdr:cNvPr id="4" name="CustomShape 1" hidden="1"/>
        <xdr:cNvSpPr/>
      </xdr:nvSpPr>
      <xdr:spPr>
        <a:xfrm>
          <a:off x="0" y="0"/>
          <a:ext cx="9777240" cy="97034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342360</xdr:colOff>
      <xdr:row>51</xdr:row>
      <xdr:rowOff>14400</xdr:rowOff>
    </xdr:to>
    <xdr:sp>
      <xdr:nvSpPr>
        <xdr:cNvPr id="5" name="CustomShape 1" hidden="1"/>
        <xdr:cNvSpPr/>
      </xdr:nvSpPr>
      <xdr:spPr>
        <a:xfrm>
          <a:off x="0" y="0"/>
          <a:ext cx="9787320" cy="97297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403200</xdr:colOff>
      <xdr:row>51</xdr:row>
      <xdr:rowOff>6840</xdr:rowOff>
    </xdr:to>
    <xdr:sp>
      <xdr:nvSpPr>
        <xdr:cNvPr id="6" name="CustomShape 1" hidden="1"/>
        <xdr:cNvSpPr/>
      </xdr:nvSpPr>
      <xdr:spPr>
        <a:xfrm>
          <a:off x="0" y="0"/>
          <a:ext cx="9788400" cy="97221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:/&#914;&#953;&#946;&#955;&#953;&#959;&#952;&#942;&#954;&#951;/Eggrafes%20after%2011%207%2018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3">
          <cell r="A33" t="str">
            <v>4-ΦΡΑ-1</v>
          </cell>
          <cell r="B33" t="str">
            <v>ΒΙΚΤΟΡ ΦΡΑΝΚΛ</v>
          </cell>
          <cell r="C33" t="str">
            <v>ΤΟ ΝΟΗΜΑ ΤΗΣ ΖΩΗΣ</v>
          </cell>
          <cell r="D33" t="str">
            <v>ΨΥΧΟΓΙΟΣ</v>
          </cell>
        </row>
        <row r="71">
          <cell r="A71" t="str">
            <v>4-ΚΟΥ-1</v>
          </cell>
          <cell r="B71" t="str">
            <v>ΡΕΝΑΤΟ ΚΟΥΡΤΣΙΟ</v>
          </cell>
          <cell r="C71" t="str">
            <v>ΜΕ ΞΕΣΚΕΠΑΣΤΟ ΠΡΟΣΩΠΟ</v>
          </cell>
          <cell r="D71" t="str">
            <v>ΕΚΔΟΣΕΙΣ ΔΙΑΔΟΣΗ</v>
          </cell>
        </row>
        <row r="74">
          <cell r="A74" t="str">
            <v>4-ΣΥΛ-1</v>
          </cell>
          <cell r="B74" t="str">
            <v>ΨΥΧΩ ΜΕΛΑΧΡΙΝΟ ΑΓΟΡΙ</v>
          </cell>
          <cell r="C74" t="str">
            <v>5 ΧΡΟΝΙΑ ΔΡΑΣΕΙΣ. POLITICAL STENCIL</v>
          </cell>
          <cell r="D74" t="str">
            <v>ΠΕΡΙΘΩΡΙΟ</v>
          </cell>
        </row>
        <row r="82">
          <cell r="A82" t="str">
            <v>4-ΠΑΛ-1</v>
          </cell>
          <cell r="B82" t="str">
            <v>ΒΑΣΙΛΗΣ ΠΑΛΑΙΟΚΩΣΤΑΣ</v>
          </cell>
          <cell r="C82" t="str">
            <v>ΜΙΑ ΦΥΣΙΟΛΟΓΙΚΗ ΖΩΗ. ΔΡΑΣΕΙΣ ΚΑΙ ΑΠΟΔΡΑΣΕΙΣ ΕΝΟΣ ΕΠΙΚΥΡΗΓΜΕΝΟΥ</v>
          </cell>
          <cell r="D82" t="str">
            <v>ΕΚΔΟΣΕΙΣ ΤΩΝ ΣΥΝΑΔΕΛΦΩΝ</v>
          </cell>
        </row>
      </sheetData>
      <sheetData sheetId="1"/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comments" Target="../comments14.xml"/><Relationship Id="rId2" Type="http://schemas.openxmlformats.org/officeDocument/2006/relationships/vmlDrawing" Target="../drawings/vmlDrawing2.v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X395"/>
  <sheetViews>
    <sheetView showFormulas="false" showGridLines="true" showRowColHeaders="true" showZeros="true" rightToLeft="false" tabSelected="true" showOutlineSymbols="true" defaultGridColor="true" view="normal" topLeftCell="AT370" colorId="64" zoomScale="100" zoomScaleNormal="100" zoomScalePageLayoutView="100" workbookViewId="0">
      <selection pane="topLeft" activeCell="AV393" activeCellId="0" sqref="AV393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31.43"/>
    <col collapsed="false" customWidth="true" hidden="false" outlineLevel="0" max="3" min="3" style="0" width="39.43"/>
    <col collapsed="false" customWidth="true" hidden="false" outlineLevel="0" max="4" min="4" style="0" width="24"/>
    <col collapsed="false" customWidth="true" hidden="false" outlineLevel="0" max="5" min="5" style="0" width="14.01"/>
    <col collapsed="false" customWidth="true" hidden="false" outlineLevel="0" max="45" min="6" style="0" width="9.42"/>
    <col collapsed="false" customWidth="true" hidden="false" outlineLevel="0" max="46" min="46" style="0" width="19.57"/>
    <col collapsed="false" customWidth="true" hidden="false" outlineLevel="0" max="47" min="47" style="0" width="38.86"/>
    <col collapsed="false" customWidth="true" hidden="false" outlineLevel="0" max="48" min="48" style="0" width="70.14"/>
    <col collapsed="false" customWidth="true" hidden="false" outlineLevel="0" max="49" min="49" style="0" width="27.85"/>
    <col collapsed="false" customWidth="true" hidden="false" outlineLevel="0" max="1025" min="50" style="0" width="9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AT1" s="0" t="s">
        <v>0</v>
      </c>
      <c r="AU1" s="0" t="s">
        <v>1</v>
      </c>
      <c r="AV1" s="0" t="s">
        <v>2</v>
      </c>
      <c r="AW1" s="0" t="s">
        <v>3</v>
      </c>
      <c r="AX1" s="0" t="s">
        <v>4</v>
      </c>
    </row>
    <row r="2" customFormat="false" ht="15" hidden="false" customHeight="false" outlineLevel="0" collapsed="false">
      <c r="A2" s="0" t="s">
        <v>5</v>
      </c>
      <c r="B2" s="0" t="s">
        <v>6</v>
      </c>
      <c r="C2" s="0" t="s">
        <v>7</v>
      </c>
      <c r="D2" s="0" t="s">
        <v>8</v>
      </c>
      <c r="AT2" s="0" t="s">
        <v>5</v>
      </c>
      <c r="AU2" s="0" t="s">
        <v>6</v>
      </c>
      <c r="AV2" s="0" t="s">
        <v>7</v>
      </c>
      <c r="AW2" s="0" t="s">
        <v>8</v>
      </c>
    </row>
    <row r="3" customFormat="false" ht="15" hidden="false" customHeight="false" outlineLevel="0" collapsed="false">
      <c r="A3" s="0" t="s">
        <v>9</v>
      </c>
      <c r="B3" s="0" t="s">
        <v>10</v>
      </c>
      <c r="C3" s="0" t="s">
        <v>11</v>
      </c>
      <c r="D3" s="0" t="s">
        <v>12</v>
      </c>
      <c r="E3" s="0" t="n">
        <v>1</v>
      </c>
      <c r="AT3" s="0" t="s">
        <v>9</v>
      </c>
      <c r="AU3" s="0" t="s">
        <v>10</v>
      </c>
      <c r="AV3" s="0" t="s">
        <v>11</v>
      </c>
      <c r="AW3" s="0" t="s">
        <v>12</v>
      </c>
      <c r="AX3" s="0" t="n">
        <v>1</v>
      </c>
    </row>
    <row r="4" customFormat="false" ht="15" hidden="false" customHeight="false" outlineLevel="0" collapsed="false">
      <c r="A4" s="0" t="s">
        <v>13</v>
      </c>
      <c r="B4" s="0" t="s">
        <v>14</v>
      </c>
      <c r="C4" s="0" t="s">
        <v>15</v>
      </c>
      <c r="D4" s="0" t="s">
        <v>16</v>
      </c>
      <c r="E4" s="0" t="n">
        <v>1</v>
      </c>
      <c r="AT4" s="0" t="s">
        <v>13</v>
      </c>
      <c r="AU4" s="0" t="s">
        <v>14</v>
      </c>
      <c r="AV4" s="0" t="s">
        <v>15</v>
      </c>
      <c r="AW4" s="0" t="s">
        <v>16</v>
      </c>
      <c r="AX4" s="0" t="n">
        <v>1</v>
      </c>
    </row>
    <row r="5" customFormat="false" ht="15" hidden="false" customHeight="false" outlineLevel="0" collapsed="false">
      <c r="A5" s="0" t="s">
        <v>13</v>
      </c>
      <c r="B5" s="0" t="s">
        <v>14</v>
      </c>
      <c r="C5" s="0" t="s">
        <v>17</v>
      </c>
      <c r="D5" s="0" t="s">
        <v>18</v>
      </c>
      <c r="E5" s="0" t="n">
        <v>1</v>
      </c>
      <c r="AT5" s="0" t="s">
        <v>13</v>
      </c>
      <c r="AU5" s="0" t="s">
        <v>14</v>
      </c>
      <c r="AV5" s="0" t="s">
        <v>17</v>
      </c>
      <c r="AW5" s="0" t="s">
        <v>18</v>
      </c>
      <c r="AX5" s="0" t="n">
        <v>1</v>
      </c>
    </row>
    <row r="6" customFormat="false" ht="15" hidden="false" customHeight="false" outlineLevel="0" collapsed="false">
      <c r="A6" s="0" t="s">
        <v>13</v>
      </c>
      <c r="B6" s="0" t="s">
        <v>14</v>
      </c>
      <c r="C6" s="0" t="s">
        <v>19</v>
      </c>
      <c r="D6" s="0" t="s">
        <v>18</v>
      </c>
      <c r="E6" s="0" t="n">
        <v>1</v>
      </c>
      <c r="AT6" s="0" t="s">
        <v>13</v>
      </c>
      <c r="AU6" s="0" t="s">
        <v>14</v>
      </c>
      <c r="AV6" s="0" t="s">
        <v>19</v>
      </c>
      <c r="AW6" s="0" t="s">
        <v>18</v>
      </c>
      <c r="AX6" s="0" t="n">
        <v>1</v>
      </c>
    </row>
    <row r="7" customFormat="false" ht="15" hidden="false" customHeight="false" outlineLevel="0" collapsed="false">
      <c r="A7" s="0" t="s">
        <v>20</v>
      </c>
      <c r="B7" s="3" t="s">
        <v>21</v>
      </c>
      <c r="C7" s="3" t="s">
        <v>22</v>
      </c>
      <c r="D7" s="3" t="s">
        <v>23</v>
      </c>
      <c r="E7" s="3"/>
      <c r="AT7" s="0" t="s">
        <v>20</v>
      </c>
      <c r="AU7" s="0" t="s">
        <v>21</v>
      </c>
      <c r="AV7" s="0" t="s">
        <v>22</v>
      </c>
      <c r="AW7" s="0" t="s">
        <v>23</v>
      </c>
    </row>
    <row r="8" customFormat="false" ht="15" hidden="false" customHeight="false" outlineLevel="0" collapsed="false">
      <c r="A8" s="0" t="s">
        <v>24</v>
      </c>
      <c r="B8" s="0" t="s">
        <v>25</v>
      </c>
      <c r="C8" s="0" t="s">
        <v>26</v>
      </c>
      <c r="D8" s="0" t="s">
        <v>27</v>
      </c>
      <c r="E8" s="0" t="n">
        <v>1</v>
      </c>
      <c r="AT8" s="0" t="s">
        <v>24</v>
      </c>
      <c r="AU8" s="0" t="s">
        <v>25</v>
      </c>
      <c r="AV8" s="0" t="s">
        <v>26</v>
      </c>
      <c r="AW8" s="0" t="s">
        <v>27</v>
      </c>
      <c r="AX8" s="0" t="n">
        <v>1</v>
      </c>
    </row>
    <row r="9" customFormat="false" ht="15" hidden="false" customHeight="false" outlineLevel="0" collapsed="false">
      <c r="A9" s="0" t="s">
        <v>28</v>
      </c>
      <c r="B9" s="0" t="s">
        <v>29</v>
      </c>
      <c r="C9" s="0" t="s">
        <v>30</v>
      </c>
      <c r="D9" s="0" t="s">
        <v>31</v>
      </c>
      <c r="E9" s="0" t="n">
        <v>2</v>
      </c>
      <c r="AT9" s="0" t="s">
        <v>28</v>
      </c>
      <c r="AU9" s="0" t="s">
        <v>29</v>
      </c>
      <c r="AV9" s="0" t="s">
        <v>30</v>
      </c>
      <c r="AW9" s="0" t="s">
        <v>31</v>
      </c>
      <c r="AX9" s="0" t="n">
        <v>2</v>
      </c>
    </row>
    <row r="10" customFormat="false" ht="15" hidden="false" customHeight="false" outlineLevel="0" collapsed="false">
      <c r="A10" s="0" t="s">
        <v>32</v>
      </c>
      <c r="B10" s="0" t="s">
        <v>33</v>
      </c>
      <c r="C10" s="0" t="s">
        <v>34</v>
      </c>
      <c r="D10" s="0" t="s">
        <v>8</v>
      </c>
      <c r="E10" s="0" t="n">
        <v>2</v>
      </c>
      <c r="AT10" s="0" t="s">
        <v>32</v>
      </c>
      <c r="AU10" s="0" t="s">
        <v>33</v>
      </c>
      <c r="AV10" s="0" t="s">
        <v>34</v>
      </c>
      <c r="AW10" s="0" t="s">
        <v>8</v>
      </c>
      <c r="AX10" s="0" t="n">
        <v>2</v>
      </c>
    </row>
    <row r="11" customFormat="false" ht="15" hidden="false" customHeight="false" outlineLevel="0" collapsed="false">
      <c r="A11" s="0" t="s">
        <v>32</v>
      </c>
      <c r="B11" s="0" t="s">
        <v>33</v>
      </c>
      <c r="C11" s="0" t="s">
        <v>35</v>
      </c>
      <c r="D11" s="0" t="s">
        <v>36</v>
      </c>
      <c r="E11" s="0" t="n">
        <v>1</v>
      </c>
      <c r="AT11" s="0" t="s">
        <v>32</v>
      </c>
      <c r="AU11" s="0" t="s">
        <v>33</v>
      </c>
      <c r="AV11" s="0" t="s">
        <v>35</v>
      </c>
      <c r="AW11" s="0" t="s">
        <v>36</v>
      </c>
      <c r="AX11" s="0" t="n">
        <v>1</v>
      </c>
    </row>
    <row r="12" customFormat="false" ht="15" hidden="false" customHeight="false" outlineLevel="0" collapsed="false">
      <c r="A12" s="0" t="s">
        <v>37</v>
      </c>
      <c r="B12" s="0" t="s">
        <v>38</v>
      </c>
      <c r="C12" s="0" t="s">
        <v>39</v>
      </c>
      <c r="D12" s="0" t="s">
        <v>40</v>
      </c>
      <c r="E12" s="0" t="n">
        <v>1</v>
      </c>
      <c r="AT12" s="0" t="s">
        <v>37</v>
      </c>
      <c r="AU12" s="0" t="s">
        <v>38</v>
      </c>
      <c r="AV12" s="0" t="s">
        <v>39</v>
      </c>
      <c r="AW12" s="0" t="s">
        <v>40</v>
      </c>
      <c r="AX12" s="0" t="n">
        <v>1</v>
      </c>
    </row>
    <row r="13" customFormat="false" ht="15" hidden="false" customHeight="false" outlineLevel="0" collapsed="false">
      <c r="A13" s="0" t="s">
        <v>41</v>
      </c>
      <c r="B13" s="0" t="s">
        <v>42</v>
      </c>
      <c r="C13" s="0" t="s">
        <v>43</v>
      </c>
      <c r="D13" s="0" t="s">
        <v>44</v>
      </c>
      <c r="E13" s="0" t="n">
        <v>1</v>
      </c>
      <c r="AT13" s="0" t="s">
        <v>41</v>
      </c>
      <c r="AU13" s="0" t="s">
        <v>42</v>
      </c>
      <c r="AV13" s="0" t="s">
        <v>43</v>
      </c>
      <c r="AW13" s="0" t="s">
        <v>44</v>
      </c>
      <c r="AX13" s="0" t="n">
        <v>1</v>
      </c>
    </row>
    <row r="14" customFormat="false" ht="15" hidden="false" customHeight="false" outlineLevel="0" collapsed="false">
      <c r="A14" s="0" t="s">
        <v>45</v>
      </c>
      <c r="B14" s="0" t="s">
        <v>46</v>
      </c>
      <c r="C14" s="0" t="s">
        <v>47</v>
      </c>
      <c r="D14" s="0" t="s">
        <v>48</v>
      </c>
      <c r="AT14" s="0" t="s">
        <v>45</v>
      </c>
      <c r="AU14" s="0" t="s">
        <v>46</v>
      </c>
      <c r="AV14" s="0" t="s">
        <v>47</v>
      </c>
      <c r="AW14" s="0" t="s">
        <v>48</v>
      </c>
    </row>
    <row r="15" customFormat="false" ht="15" hidden="false" customHeight="false" outlineLevel="0" collapsed="false">
      <c r="A15" s="0" t="s">
        <v>49</v>
      </c>
      <c r="B15" s="0" t="s">
        <v>50</v>
      </c>
      <c r="C15" s="0" t="s">
        <v>51</v>
      </c>
      <c r="D15" s="0" t="s">
        <v>52</v>
      </c>
      <c r="E15" s="0" t="n">
        <v>1</v>
      </c>
      <c r="AT15" s="0" t="s">
        <v>49</v>
      </c>
      <c r="AU15" s="0" t="s">
        <v>50</v>
      </c>
      <c r="AV15" s="0" t="s">
        <v>51</v>
      </c>
      <c r="AW15" s="0" t="s">
        <v>52</v>
      </c>
      <c r="AX15" s="0" t="n">
        <v>1</v>
      </c>
    </row>
    <row r="16" customFormat="false" ht="15" hidden="false" customHeight="false" outlineLevel="0" collapsed="false">
      <c r="A16" s="0" t="s">
        <v>53</v>
      </c>
      <c r="B16" s="0" t="s">
        <v>54</v>
      </c>
      <c r="C16" s="0" t="s">
        <v>55</v>
      </c>
      <c r="D16" s="0" t="s">
        <v>56</v>
      </c>
      <c r="E16" s="0" t="n">
        <v>1</v>
      </c>
      <c r="AT16" s="0" t="s">
        <v>53</v>
      </c>
      <c r="AU16" s="0" t="s">
        <v>54</v>
      </c>
      <c r="AV16" s="0" t="s">
        <v>55</v>
      </c>
      <c r="AW16" s="0" t="s">
        <v>56</v>
      </c>
      <c r="AX16" s="0" t="n">
        <v>1</v>
      </c>
    </row>
    <row r="17" customFormat="false" ht="15" hidden="false" customHeight="false" outlineLevel="0" collapsed="false">
      <c r="A17" s="0" t="s">
        <v>57</v>
      </c>
      <c r="B17" s="0" t="s">
        <v>58</v>
      </c>
      <c r="C17" s="0" t="s">
        <v>59</v>
      </c>
      <c r="D17" s="0" t="s">
        <v>60</v>
      </c>
      <c r="E17" s="0" t="n">
        <v>1</v>
      </c>
      <c r="AT17" s="0" t="s">
        <v>57</v>
      </c>
      <c r="AU17" s="0" t="s">
        <v>58</v>
      </c>
      <c r="AV17" s="0" t="s">
        <v>59</v>
      </c>
      <c r="AW17" s="0" t="s">
        <v>60</v>
      </c>
      <c r="AX17" s="0" t="n">
        <v>1</v>
      </c>
    </row>
    <row r="18" customFormat="false" ht="15" hidden="false" customHeight="false" outlineLevel="0" collapsed="false">
      <c r="A18" s="0" t="s">
        <v>61</v>
      </c>
      <c r="B18" s="0" t="s">
        <v>62</v>
      </c>
      <c r="C18" s="0" t="s">
        <v>63</v>
      </c>
      <c r="D18" s="0" t="s">
        <v>16</v>
      </c>
      <c r="E18" s="0" t="n">
        <v>1</v>
      </c>
      <c r="AT18" s="0" t="s">
        <v>61</v>
      </c>
      <c r="AU18" s="0" t="s">
        <v>62</v>
      </c>
      <c r="AV18" s="0" t="s">
        <v>63</v>
      </c>
      <c r="AW18" s="0" t="s">
        <v>16</v>
      </c>
      <c r="AX18" s="0" t="n">
        <v>1</v>
      </c>
    </row>
    <row r="19" customFormat="false" ht="15" hidden="false" customHeight="false" outlineLevel="0" collapsed="false">
      <c r="A19" s="0" t="s">
        <v>64</v>
      </c>
      <c r="B19" s="0" t="s">
        <v>65</v>
      </c>
      <c r="C19" s="0" t="s">
        <v>66</v>
      </c>
      <c r="D19" s="0" t="s">
        <v>67</v>
      </c>
      <c r="E19" s="0" t="n">
        <v>1</v>
      </c>
      <c r="AT19" s="0" t="s">
        <v>64</v>
      </c>
      <c r="AU19" s="0" t="s">
        <v>65</v>
      </c>
      <c r="AV19" s="0" t="s">
        <v>66</v>
      </c>
      <c r="AW19" s="0" t="s">
        <v>67</v>
      </c>
      <c r="AX19" s="0" t="n">
        <v>1</v>
      </c>
    </row>
    <row r="20" customFormat="false" ht="15" hidden="false" customHeight="false" outlineLevel="0" collapsed="false">
      <c r="A20" s="0" t="s">
        <v>68</v>
      </c>
      <c r="B20" s="0" t="s">
        <v>69</v>
      </c>
      <c r="C20" s="0" t="s">
        <v>70</v>
      </c>
      <c r="D20" s="0" t="s">
        <v>71</v>
      </c>
      <c r="E20" s="0" t="n">
        <v>1</v>
      </c>
      <c r="AT20" s="0" t="s">
        <v>68</v>
      </c>
      <c r="AU20" s="0" t="s">
        <v>69</v>
      </c>
      <c r="AV20" s="0" t="s">
        <v>70</v>
      </c>
      <c r="AW20" s="0" t="s">
        <v>71</v>
      </c>
      <c r="AX20" s="0" t="n">
        <v>1</v>
      </c>
    </row>
    <row r="21" customFormat="false" ht="15" hidden="false" customHeight="false" outlineLevel="0" collapsed="false">
      <c r="A21" s="0" t="s">
        <v>72</v>
      </c>
      <c r="B21" s="0" t="s">
        <v>73</v>
      </c>
      <c r="C21" s="0" t="s">
        <v>74</v>
      </c>
      <c r="D21" s="0" t="s">
        <v>75</v>
      </c>
      <c r="E21" s="0" t="n">
        <v>1</v>
      </c>
      <c r="AT21" s="0" t="s">
        <v>72</v>
      </c>
      <c r="AU21" s="0" t="s">
        <v>73</v>
      </c>
      <c r="AV21" s="0" t="s">
        <v>74</v>
      </c>
      <c r="AW21" s="0" t="s">
        <v>75</v>
      </c>
      <c r="AX21" s="0" t="n">
        <v>1</v>
      </c>
    </row>
    <row r="22" customFormat="false" ht="15" hidden="false" customHeight="false" outlineLevel="0" collapsed="false">
      <c r="A22" s="0" t="s">
        <v>76</v>
      </c>
      <c r="B22" s="0" t="s">
        <v>77</v>
      </c>
      <c r="C22" s="0" t="s">
        <v>78</v>
      </c>
      <c r="D22" s="0" t="s">
        <v>79</v>
      </c>
      <c r="E22" s="0" t="n">
        <v>1</v>
      </c>
      <c r="AT22" s="0" t="s">
        <v>76</v>
      </c>
      <c r="AU22" s="0" t="s">
        <v>77</v>
      </c>
      <c r="AV22" s="0" t="s">
        <v>78</v>
      </c>
      <c r="AW22" s="0" t="s">
        <v>79</v>
      </c>
      <c r="AX22" s="0" t="n">
        <v>1</v>
      </c>
    </row>
    <row r="23" customFormat="false" ht="15" hidden="false" customHeight="false" outlineLevel="0" collapsed="false">
      <c r="A23" s="0" t="s">
        <v>80</v>
      </c>
      <c r="B23" s="0" t="s">
        <v>81</v>
      </c>
      <c r="C23" s="0" t="s">
        <v>82</v>
      </c>
      <c r="D23" s="0" t="s">
        <v>12</v>
      </c>
      <c r="E23" s="0" t="n">
        <v>1</v>
      </c>
      <c r="AT23" s="0" t="s">
        <v>80</v>
      </c>
      <c r="AU23" s="0" t="s">
        <v>81</v>
      </c>
      <c r="AV23" s="0" t="s">
        <v>82</v>
      </c>
      <c r="AW23" s="0" t="s">
        <v>12</v>
      </c>
      <c r="AX23" s="0" t="n">
        <v>1</v>
      </c>
    </row>
    <row r="24" customFormat="false" ht="15" hidden="false" customHeight="false" outlineLevel="0" collapsed="false">
      <c r="A24" s="0" t="s">
        <v>80</v>
      </c>
      <c r="B24" s="3" t="s">
        <v>83</v>
      </c>
      <c r="C24" s="3" t="s">
        <v>84</v>
      </c>
      <c r="D24" s="3" t="s">
        <v>23</v>
      </c>
      <c r="E24" s="3"/>
      <c r="AT24" s="0" t="s">
        <v>80</v>
      </c>
      <c r="AU24" s="0" t="s">
        <v>83</v>
      </c>
      <c r="AV24" s="0" t="s">
        <v>84</v>
      </c>
      <c r="AW24" s="0" t="s">
        <v>23</v>
      </c>
    </row>
    <row r="25" customFormat="false" ht="15" hidden="false" customHeight="false" outlineLevel="0" collapsed="false">
      <c r="A25" s="0" t="s">
        <v>85</v>
      </c>
      <c r="B25" s="3" t="s">
        <v>86</v>
      </c>
      <c r="C25" s="3" t="s">
        <v>87</v>
      </c>
      <c r="D25" s="3" t="s">
        <v>88</v>
      </c>
      <c r="E25" s="3"/>
      <c r="AT25" s="0" t="s">
        <v>85</v>
      </c>
      <c r="AU25" s="0" t="s">
        <v>86</v>
      </c>
      <c r="AV25" s="0" t="s">
        <v>87</v>
      </c>
      <c r="AW25" s="0" t="s">
        <v>88</v>
      </c>
    </row>
    <row r="26" customFormat="false" ht="15" hidden="false" customHeight="false" outlineLevel="0" collapsed="false">
      <c r="A26" s="0" t="s">
        <v>89</v>
      </c>
      <c r="B26" s="0" t="s">
        <v>86</v>
      </c>
      <c r="C26" s="0" t="s">
        <v>90</v>
      </c>
      <c r="D26" s="0" t="s">
        <v>91</v>
      </c>
      <c r="E26" s="0" t="n">
        <v>1</v>
      </c>
      <c r="AT26" s="0" t="s">
        <v>89</v>
      </c>
      <c r="AU26" s="0" t="s">
        <v>86</v>
      </c>
      <c r="AV26" s="0" t="s">
        <v>90</v>
      </c>
      <c r="AW26" s="0" t="s">
        <v>91</v>
      </c>
      <c r="AX26" s="0" t="n">
        <v>1</v>
      </c>
    </row>
    <row r="27" customFormat="false" ht="15" hidden="false" customHeight="false" outlineLevel="0" collapsed="false">
      <c r="A27" s="0" t="s">
        <v>92</v>
      </c>
      <c r="B27" s="0" t="s">
        <v>93</v>
      </c>
      <c r="C27" s="0" t="s">
        <v>94</v>
      </c>
      <c r="D27" s="0" t="s">
        <v>36</v>
      </c>
      <c r="E27" s="0" t="n">
        <v>2</v>
      </c>
      <c r="AT27" s="0" t="s">
        <v>92</v>
      </c>
      <c r="AU27" s="0" t="s">
        <v>93</v>
      </c>
      <c r="AV27" s="0" t="s">
        <v>94</v>
      </c>
      <c r="AW27" s="0" t="s">
        <v>36</v>
      </c>
      <c r="AX27" s="0" t="n">
        <v>2</v>
      </c>
    </row>
    <row r="28" customFormat="false" ht="15" hidden="false" customHeight="false" outlineLevel="0" collapsed="false">
      <c r="A28" s="0" t="s">
        <v>92</v>
      </c>
      <c r="B28" s="0" t="s">
        <v>93</v>
      </c>
      <c r="C28" s="0" t="s">
        <v>95</v>
      </c>
      <c r="D28" s="0" t="s">
        <v>36</v>
      </c>
      <c r="AT28" s="0" t="s">
        <v>92</v>
      </c>
      <c r="AU28" s="0" t="s">
        <v>93</v>
      </c>
      <c r="AV28" s="0" t="s">
        <v>95</v>
      </c>
      <c r="AW28" s="0" t="s">
        <v>36</v>
      </c>
    </row>
    <row r="29" customFormat="false" ht="15" hidden="false" customHeight="false" outlineLevel="0" collapsed="false">
      <c r="A29" s="0" t="s">
        <v>96</v>
      </c>
      <c r="B29" s="0" t="s">
        <v>97</v>
      </c>
      <c r="C29" s="0" t="s">
        <v>98</v>
      </c>
      <c r="D29" s="0" t="s">
        <v>99</v>
      </c>
      <c r="E29" s="0" t="n">
        <v>2</v>
      </c>
      <c r="AT29" s="0" t="s">
        <v>96</v>
      </c>
      <c r="AU29" s="0" t="s">
        <v>97</v>
      </c>
      <c r="AV29" s="0" t="s">
        <v>98</v>
      </c>
      <c r="AW29" s="0" t="s">
        <v>99</v>
      </c>
      <c r="AX29" s="0" t="n">
        <v>2</v>
      </c>
    </row>
    <row r="30" customFormat="false" ht="15" hidden="false" customHeight="false" outlineLevel="0" collapsed="false">
      <c r="A30" s="0" t="s">
        <v>100</v>
      </c>
      <c r="B30" s="0" t="s">
        <v>101</v>
      </c>
      <c r="C30" s="0" t="s">
        <v>102</v>
      </c>
      <c r="D30" s="0" t="s">
        <v>103</v>
      </c>
      <c r="E30" s="0" t="n">
        <v>1</v>
      </c>
      <c r="AT30" s="0" t="s">
        <v>100</v>
      </c>
      <c r="AU30" s="0" t="s">
        <v>101</v>
      </c>
      <c r="AV30" s="0" t="s">
        <v>102</v>
      </c>
      <c r="AW30" s="0" t="s">
        <v>103</v>
      </c>
      <c r="AX30" s="0" t="n">
        <v>1</v>
      </c>
    </row>
    <row r="31" customFormat="false" ht="15" hidden="false" customHeight="false" outlineLevel="0" collapsed="false">
      <c r="A31" s="0" t="s">
        <v>104</v>
      </c>
      <c r="B31" s="0" t="s">
        <v>105</v>
      </c>
      <c r="C31" s="0" t="s">
        <v>106</v>
      </c>
      <c r="D31" s="0" t="s">
        <v>91</v>
      </c>
      <c r="E31" s="0" t="n">
        <v>1</v>
      </c>
      <c r="AT31" s="0" t="s">
        <v>104</v>
      </c>
      <c r="AU31" s="0" t="s">
        <v>105</v>
      </c>
      <c r="AV31" s="0" t="s">
        <v>106</v>
      </c>
      <c r="AW31" s="0" t="s">
        <v>91</v>
      </c>
      <c r="AX31" s="0" t="n">
        <v>1</v>
      </c>
    </row>
    <row r="32" customFormat="false" ht="15" hidden="false" customHeight="false" outlineLevel="0" collapsed="false">
      <c r="A32" s="0" t="s">
        <v>107</v>
      </c>
      <c r="B32" s="0" t="s">
        <v>108</v>
      </c>
      <c r="C32" s="0" t="s">
        <v>109</v>
      </c>
      <c r="D32" s="0" t="s">
        <v>16</v>
      </c>
      <c r="E32" s="0" t="n">
        <v>1</v>
      </c>
      <c r="AT32" s="0" t="s">
        <v>107</v>
      </c>
      <c r="AU32" s="0" t="s">
        <v>108</v>
      </c>
      <c r="AV32" s="0" t="s">
        <v>109</v>
      </c>
      <c r="AW32" s="0" t="s">
        <v>16</v>
      </c>
      <c r="AX32" s="0" t="n">
        <v>1</v>
      </c>
    </row>
    <row r="33" customFormat="false" ht="15" hidden="false" customHeight="false" outlineLevel="0" collapsed="false">
      <c r="A33" s="0" t="s">
        <v>107</v>
      </c>
      <c r="B33" s="0" t="s">
        <v>108</v>
      </c>
      <c r="C33" s="0" t="s">
        <v>110</v>
      </c>
      <c r="D33" s="0" t="s">
        <v>16</v>
      </c>
      <c r="E33" s="0" t="n">
        <v>2</v>
      </c>
      <c r="AT33" s="0" t="s">
        <v>107</v>
      </c>
      <c r="AU33" s="0" t="s">
        <v>108</v>
      </c>
      <c r="AV33" s="0" t="s">
        <v>110</v>
      </c>
      <c r="AW33" s="0" t="s">
        <v>16</v>
      </c>
      <c r="AX33" s="0" t="n">
        <v>2</v>
      </c>
    </row>
    <row r="34" customFormat="false" ht="15" hidden="false" customHeight="false" outlineLevel="0" collapsed="false">
      <c r="A34" s="0" t="s">
        <v>107</v>
      </c>
      <c r="B34" s="0" t="s">
        <v>108</v>
      </c>
      <c r="C34" s="0" t="s">
        <v>111</v>
      </c>
      <c r="D34" s="0" t="s">
        <v>112</v>
      </c>
      <c r="E34" s="0" t="n">
        <v>1</v>
      </c>
      <c r="AT34" s="0" t="s">
        <v>107</v>
      </c>
      <c r="AU34" s="0" t="s">
        <v>108</v>
      </c>
      <c r="AV34" s="0" t="s">
        <v>111</v>
      </c>
      <c r="AW34" s="0" t="s">
        <v>112</v>
      </c>
      <c r="AX34" s="0" t="n">
        <v>1</v>
      </c>
    </row>
    <row r="35" customFormat="false" ht="15" hidden="false" customHeight="false" outlineLevel="0" collapsed="false">
      <c r="A35" s="0" t="s">
        <v>113</v>
      </c>
      <c r="B35" s="0" t="s">
        <v>114</v>
      </c>
      <c r="C35" s="0" t="s">
        <v>115</v>
      </c>
      <c r="D35" s="0" t="s">
        <v>116</v>
      </c>
      <c r="E35" s="0" t="n">
        <v>1</v>
      </c>
      <c r="AT35" s="0" t="s">
        <v>113</v>
      </c>
      <c r="AU35" s="0" t="s">
        <v>114</v>
      </c>
      <c r="AV35" s="0" t="s">
        <v>115</v>
      </c>
      <c r="AW35" s="0" t="s">
        <v>116</v>
      </c>
      <c r="AX35" s="0" t="n">
        <v>1</v>
      </c>
    </row>
    <row r="36" customFormat="false" ht="15" hidden="false" customHeight="false" outlineLevel="0" collapsed="false">
      <c r="A36" s="0" t="s">
        <v>117</v>
      </c>
      <c r="B36" s="0" t="s">
        <v>118</v>
      </c>
      <c r="C36" s="0" t="s">
        <v>119</v>
      </c>
      <c r="D36" s="0" t="s">
        <v>48</v>
      </c>
      <c r="E36" s="0" t="n">
        <v>1</v>
      </c>
      <c r="AT36" s="0" t="s">
        <v>117</v>
      </c>
      <c r="AU36" s="0" t="s">
        <v>118</v>
      </c>
      <c r="AV36" s="0" t="s">
        <v>119</v>
      </c>
      <c r="AW36" s="0" t="s">
        <v>48</v>
      </c>
      <c r="AX36" s="0" t="n">
        <v>1</v>
      </c>
    </row>
    <row r="37" customFormat="false" ht="15" hidden="false" customHeight="false" outlineLevel="0" collapsed="false">
      <c r="A37" s="0" t="s">
        <v>120</v>
      </c>
      <c r="B37" s="0" t="s">
        <v>121</v>
      </c>
      <c r="C37" s="0" t="s">
        <v>122</v>
      </c>
      <c r="D37" s="0" t="s">
        <v>8</v>
      </c>
      <c r="E37" s="0" t="n">
        <v>1</v>
      </c>
      <c r="AT37" s="0" t="s">
        <v>120</v>
      </c>
      <c r="AU37" s="0" t="s">
        <v>121</v>
      </c>
      <c r="AV37" s="0" t="s">
        <v>122</v>
      </c>
      <c r="AW37" s="0" t="s">
        <v>8</v>
      </c>
      <c r="AX37" s="0" t="n">
        <v>1</v>
      </c>
    </row>
    <row r="38" customFormat="false" ht="15" hidden="false" customHeight="false" outlineLevel="0" collapsed="false">
      <c r="A38" s="0" t="s">
        <v>120</v>
      </c>
      <c r="B38" s="0" t="s">
        <v>121</v>
      </c>
      <c r="C38" s="0" t="s">
        <v>123</v>
      </c>
      <c r="D38" s="0" t="s">
        <v>8</v>
      </c>
      <c r="E38" s="0" t="n">
        <v>1</v>
      </c>
      <c r="AT38" s="0" t="s">
        <v>120</v>
      </c>
      <c r="AU38" s="0" t="s">
        <v>121</v>
      </c>
      <c r="AV38" s="0" t="s">
        <v>123</v>
      </c>
      <c r="AW38" s="0" t="s">
        <v>8</v>
      </c>
      <c r="AX38" s="0" t="n">
        <v>1</v>
      </c>
    </row>
    <row r="39" customFormat="false" ht="15" hidden="false" customHeight="false" outlineLevel="0" collapsed="false">
      <c r="A39" s="0" t="s">
        <v>124</v>
      </c>
      <c r="B39" s="0" t="s">
        <v>125</v>
      </c>
      <c r="C39" s="0" t="s">
        <v>126</v>
      </c>
      <c r="D39" s="0" t="s">
        <v>27</v>
      </c>
      <c r="E39" s="0" t="n">
        <v>1</v>
      </c>
      <c r="AT39" s="0" t="s">
        <v>124</v>
      </c>
      <c r="AU39" s="0" t="s">
        <v>125</v>
      </c>
      <c r="AV39" s="0" t="s">
        <v>126</v>
      </c>
      <c r="AW39" s="0" t="s">
        <v>27</v>
      </c>
      <c r="AX39" s="0" t="n">
        <v>1</v>
      </c>
    </row>
    <row r="40" customFormat="false" ht="15" hidden="false" customHeight="false" outlineLevel="0" collapsed="false">
      <c r="A40" s="0" t="s">
        <v>127</v>
      </c>
      <c r="B40" s="0" t="s">
        <v>128</v>
      </c>
      <c r="C40" s="0" t="s">
        <v>129</v>
      </c>
      <c r="D40" s="0" t="s">
        <v>130</v>
      </c>
      <c r="E40" s="0" t="n">
        <v>1</v>
      </c>
      <c r="AT40" s="0" t="s">
        <v>127</v>
      </c>
      <c r="AU40" s="0" t="s">
        <v>128</v>
      </c>
      <c r="AV40" s="0" t="s">
        <v>129</v>
      </c>
      <c r="AW40" s="0" t="s">
        <v>130</v>
      </c>
      <c r="AX40" s="0" t="n">
        <v>1</v>
      </c>
    </row>
    <row r="41" customFormat="false" ht="15" hidden="false" customHeight="false" outlineLevel="0" collapsed="false">
      <c r="A41" s="0" t="s">
        <v>131</v>
      </c>
      <c r="B41" s="0" t="s">
        <v>132</v>
      </c>
      <c r="C41" s="0" t="s">
        <v>133</v>
      </c>
      <c r="D41" s="0" t="s">
        <v>56</v>
      </c>
      <c r="E41" s="0" t="n">
        <v>1</v>
      </c>
      <c r="AT41" s="0" t="s">
        <v>131</v>
      </c>
      <c r="AU41" s="0" t="s">
        <v>132</v>
      </c>
      <c r="AV41" s="0" t="s">
        <v>133</v>
      </c>
      <c r="AW41" s="0" t="s">
        <v>56</v>
      </c>
      <c r="AX41" s="0" t="n">
        <v>1</v>
      </c>
    </row>
    <row r="42" customFormat="false" ht="15" hidden="false" customHeight="false" outlineLevel="0" collapsed="false">
      <c r="A42" s="0" t="s">
        <v>131</v>
      </c>
      <c r="B42" s="0" t="s">
        <v>132</v>
      </c>
      <c r="C42" s="0" t="s">
        <v>134</v>
      </c>
      <c r="D42" s="0" t="s">
        <v>135</v>
      </c>
      <c r="E42" s="0" t="n">
        <v>1</v>
      </c>
      <c r="AT42" s="0" t="s">
        <v>131</v>
      </c>
      <c r="AU42" s="0" t="s">
        <v>132</v>
      </c>
      <c r="AV42" s="0" t="s">
        <v>134</v>
      </c>
      <c r="AW42" s="0" t="s">
        <v>135</v>
      </c>
      <c r="AX42" s="0" t="n">
        <v>1</v>
      </c>
    </row>
    <row r="43" customFormat="false" ht="15" hidden="false" customHeight="false" outlineLevel="0" collapsed="false">
      <c r="A43" s="0" t="s">
        <v>131</v>
      </c>
      <c r="B43" s="0" t="s">
        <v>136</v>
      </c>
      <c r="C43" s="0" t="s">
        <v>137</v>
      </c>
      <c r="D43" s="0" t="s">
        <v>138</v>
      </c>
      <c r="E43" s="0" t="n">
        <v>1</v>
      </c>
      <c r="AT43" s="0" t="s">
        <v>131</v>
      </c>
      <c r="AU43" s="0" t="s">
        <v>136</v>
      </c>
      <c r="AV43" s="0" t="s">
        <v>137</v>
      </c>
      <c r="AW43" s="0" t="s">
        <v>138</v>
      </c>
      <c r="AX43" s="0" t="n">
        <v>1</v>
      </c>
    </row>
    <row r="44" customFormat="false" ht="15" hidden="false" customHeight="false" outlineLevel="0" collapsed="false">
      <c r="A44" s="0" t="s">
        <v>139</v>
      </c>
      <c r="B44" s="0" t="s">
        <v>140</v>
      </c>
      <c r="C44" s="0" t="s">
        <v>141</v>
      </c>
      <c r="D44" s="0" t="s">
        <v>16</v>
      </c>
      <c r="E44" s="0" t="n">
        <v>1</v>
      </c>
      <c r="AT44" s="0" t="s">
        <v>139</v>
      </c>
      <c r="AU44" s="0" t="s">
        <v>140</v>
      </c>
      <c r="AV44" s="0" t="s">
        <v>141</v>
      </c>
      <c r="AW44" s="0" t="s">
        <v>16</v>
      </c>
      <c r="AX44" s="0" t="n">
        <v>1</v>
      </c>
    </row>
    <row r="45" customFormat="false" ht="15" hidden="false" customHeight="false" outlineLevel="0" collapsed="false">
      <c r="A45" s="0" t="s">
        <v>142</v>
      </c>
      <c r="B45" s="0" t="s">
        <v>143</v>
      </c>
      <c r="C45" s="0" t="s">
        <v>144</v>
      </c>
      <c r="D45" s="0" t="s">
        <v>16</v>
      </c>
      <c r="E45" s="0" t="n">
        <v>1</v>
      </c>
      <c r="AT45" s="0" t="s">
        <v>142</v>
      </c>
      <c r="AU45" s="0" t="s">
        <v>143</v>
      </c>
      <c r="AV45" s="0" t="s">
        <v>144</v>
      </c>
      <c r="AW45" s="0" t="s">
        <v>16</v>
      </c>
      <c r="AX45" s="0" t="n">
        <v>1</v>
      </c>
    </row>
    <row r="46" customFormat="false" ht="15" hidden="false" customHeight="false" outlineLevel="0" collapsed="false">
      <c r="A46" s="0" t="s">
        <v>142</v>
      </c>
      <c r="B46" s="0" t="s">
        <v>143</v>
      </c>
      <c r="C46" s="0" t="s">
        <v>144</v>
      </c>
      <c r="D46" s="0" t="s">
        <v>16</v>
      </c>
      <c r="E46" s="0" t="n">
        <v>1</v>
      </c>
      <c r="AT46" s="0" t="s">
        <v>142</v>
      </c>
      <c r="AU46" s="0" t="s">
        <v>143</v>
      </c>
      <c r="AV46" s="0" t="s">
        <v>144</v>
      </c>
      <c r="AW46" s="0" t="s">
        <v>16</v>
      </c>
      <c r="AX46" s="0" t="n">
        <v>1</v>
      </c>
    </row>
    <row r="47" customFormat="false" ht="15" hidden="false" customHeight="false" outlineLevel="0" collapsed="false">
      <c r="A47" s="0" t="s">
        <v>145</v>
      </c>
      <c r="B47" s="0" t="s">
        <v>146</v>
      </c>
      <c r="C47" s="0" t="s">
        <v>147</v>
      </c>
      <c r="D47" s="0" t="s">
        <v>27</v>
      </c>
      <c r="E47" s="0" t="n">
        <v>1</v>
      </c>
      <c r="AT47" s="0" t="s">
        <v>145</v>
      </c>
      <c r="AU47" s="0" t="s">
        <v>146</v>
      </c>
      <c r="AV47" s="0" t="s">
        <v>147</v>
      </c>
      <c r="AW47" s="0" t="s">
        <v>27</v>
      </c>
      <c r="AX47" s="0" t="n">
        <v>1</v>
      </c>
    </row>
    <row r="48" customFormat="false" ht="15" hidden="false" customHeight="false" outlineLevel="0" collapsed="false">
      <c r="A48" s="0" t="s">
        <v>148</v>
      </c>
      <c r="B48" s="0" t="s">
        <v>149</v>
      </c>
      <c r="C48" s="0" t="s">
        <v>150</v>
      </c>
      <c r="D48" s="0" t="s">
        <v>151</v>
      </c>
      <c r="AT48" s="0" t="s">
        <v>148</v>
      </c>
      <c r="AU48" s="0" t="s">
        <v>149</v>
      </c>
      <c r="AV48" s="0" t="s">
        <v>150</v>
      </c>
      <c r="AW48" s="0" t="s">
        <v>151</v>
      </c>
    </row>
    <row r="49" customFormat="false" ht="15" hidden="false" customHeight="false" outlineLevel="0" collapsed="false">
      <c r="A49" s="0" t="s">
        <v>152</v>
      </c>
      <c r="B49" s="0" t="s">
        <v>153</v>
      </c>
      <c r="C49" s="0" t="s">
        <v>154</v>
      </c>
      <c r="D49" s="0" t="s">
        <v>155</v>
      </c>
      <c r="E49" s="0" t="n">
        <v>1</v>
      </c>
      <c r="AT49" s="0" t="s">
        <v>152</v>
      </c>
      <c r="AU49" s="0" t="s">
        <v>153</v>
      </c>
      <c r="AV49" s="0" t="s">
        <v>154</v>
      </c>
      <c r="AW49" s="0" t="s">
        <v>155</v>
      </c>
      <c r="AX49" s="0" t="n">
        <v>1</v>
      </c>
    </row>
    <row r="50" customFormat="false" ht="15" hidden="false" customHeight="false" outlineLevel="0" collapsed="false">
      <c r="A50" s="0" t="s">
        <v>156</v>
      </c>
      <c r="B50" s="0" t="s">
        <v>157</v>
      </c>
      <c r="C50" s="0" t="s">
        <v>158</v>
      </c>
      <c r="D50" s="0" t="s">
        <v>159</v>
      </c>
      <c r="AT50" s="0" t="s">
        <v>156</v>
      </c>
      <c r="AU50" s="0" t="s">
        <v>157</v>
      </c>
      <c r="AV50" s="0" t="s">
        <v>158</v>
      </c>
      <c r="AW50" s="0" t="s">
        <v>159</v>
      </c>
    </row>
    <row r="51" customFormat="false" ht="15" hidden="false" customHeight="false" outlineLevel="0" collapsed="false">
      <c r="A51" s="0" t="s">
        <v>160</v>
      </c>
      <c r="B51" s="0" t="s">
        <v>157</v>
      </c>
      <c r="C51" s="0" t="s">
        <v>161</v>
      </c>
      <c r="D51" s="0" t="s">
        <v>159</v>
      </c>
      <c r="E51" s="0" t="n">
        <v>1</v>
      </c>
      <c r="AT51" s="0" t="s">
        <v>160</v>
      </c>
      <c r="AU51" s="0" t="s">
        <v>157</v>
      </c>
      <c r="AV51" s="0" t="s">
        <v>161</v>
      </c>
      <c r="AW51" s="0" t="s">
        <v>159</v>
      </c>
      <c r="AX51" s="0" t="n">
        <v>1</v>
      </c>
    </row>
    <row r="52" customFormat="false" ht="15" hidden="false" customHeight="false" outlineLevel="0" collapsed="false">
      <c r="A52" s="0" t="s">
        <v>160</v>
      </c>
      <c r="B52" s="0" t="s">
        <v>157</v>
      </c>
      <c r="C52" s="0" t="s">
        <v>162</v>
      </c>
      <c r="D52" s="0" t="s">
        <v>159</v>
      </c>
      <c r="E52" s="0" t="n">
        <v>1</v>
      </c>
      <c r="AT52" s="0" t="s">
        <v>160</v>
      </c>
      <c r="AU52" s="0" t="s">
        <v>157</v>
      </c>
      <c r="AV52" s="0" t="s">
        <v>162</v>
      </c>
      <c r="AW52" s="0" t="s">
        <v>159</v>
      </c>
      <c r="AX52" s="0" t="n">
        <v>1</v>
      </c>
    </row>
    <row r="53" customFormat="false" ht="15" hidden="false" customHeight="false" outlineLevel="0" collapsed="false">
      <c r="A53" s="0" t="s">
        <v>163</v>
      </c>
      <c r="B53" s="0" t="s">
        <v>164</v>
      </c>
      <c r="C53" s="0" t="s">
        <v>165</v>
      </c>
      <c r="D53" s="0" t="s">
        <v>16</v>
      </c>
      <c r="E53" s="0" t="n">
        <v>1</v>
      </c>
      <c r="AT53" s="0" t="s">
        <v>163</v>
      </c>
      <c r="AU53" s="0" t="s">
        <v>164</v>
      </c>
      <c r="AV53" s="0" t="s">
        <v>165</v>
      </c>
      <c r="AW53" s="0" t="s">
        <v>16</v>
      </c>
      <c r="AX53" s="0" t="n">
        <v>1</v>
      </c>
    </row>
    <row r="54" customFormat="false" ht="15" hidden="false" customHeight="false" outlineLevel="0" collapsed="false">
      <c r="A54" s="0" t="s">
        <v>166</v>
      </c>
      <c r="B54" s="0" t="s">
        <v>167</v>
      </c>
      <c r="C54" s="0" t="s">
        <v>168</v>
      </c>
      <c r="D54" s="0" t="s">
        <v>169</v>
      </c>
      <c r="E54" s="0" t="n">
        <v>1</v>
      </c>
      <c r="AT54" s="0" t="s">
        <v>166</v>
      </c>
      <c r="AU54" s="0" t="s">
        <v>167</v>
      </c>
      <c r="AV54" s="0" t="s">
        <v>168</v>
      </c>
      <c r="AW54" s="0" t="s">
        <v>169</v>
      </c>
      <c r="AX54" s="0" t="n">
        <v>1</v>
      </c>
    </row>
    <row r="55" customFormat="false" ht="15" hidden="false" customHeight="false" outlineLevel="0" collapsed="false">
      <c r="A55" s="0" t="s">
        <v>166</v>
      </c>
      <c r="B55" s="0" t="s">
        <v>167</v>
      </c>
      <c r="C55" s="0" t="s">
        <v>170</v>
      </c>
      <c r="D55" s="0" t="s">
        <v>169</v>
      </c>
      <c r="E55" s="0" t="n">
        <v>1</v>
      </c>
      <c r="AT55" s="0" t="s">
        <v>166</v>
      </c>
      <c r="AU55" s="0" t="s">
        <v>167</v>
      </c>
      <c r="AV55" s="0" t="s">
        <v>170</v>
      </c>
      <c r="AW55" s="0" t="s">
        <v>169</v>
      </c>
      <c r="AX55" s="0" t="n">
        <v>1</v>
      </c>
    </row>
    <row r="56" customFormat="false" ht="15" hidden="false" customHeight="false" outlineLevel="0" collapsed="false">
      <c r="A56" s="0" t="s">
        <v>171</v>
      </c>
      <c r="B56" s="0" t="s">
        <v>172</v>
      </c>
      <c r="C56" s="0" t="s">
        <v>173</v>
      </c>
      <c r="D56" s="0" t="s">
        <v>174</v>
      </c>
      <c r="E56" s="0" t="n">
        <v>1</v>
      </c>
      <c r="AT56" s="0" t="s">
        <v>171</v>
      </c>
      <c r="AU56" s="0" t="s">
        <v>172</v>
      </c>
      <c r="AV56" s="0" t="s">
        <v>173</v>
      </c>
      <c r="AW56" s="0" t="s">
        <v>174</v>
      </c>
      <c r="AX56" s="0" t="n">
        <v>1</v>
      </c>
    </row>
    <row r="57" customFormat="false" ht="15" hidden="false" customHeight="false" outlineLevel="0" collapsed="false">
      <c r="A57" s="0" t="s">
        <v>175</v>
      </c>
      <c r="B57" s="0" t="s">
        <v>176</v>
      </c>
      <c r="C57" s="0" t="s">
        <v>177</v>
      </c>
      <c r="D57" s="0" t="s">
        <v>52</v>
      </c>
      <c r="E57" s="0" t="n">
        <v>1</v>
      </c>
      <c r="AT57" s="0" t="s">
        <v>175</v>
      </c>
      <c r="AU57" s="0" t="s">
        <v>176</v>
      </c>
      <c r="AV57" s="0" t="s">
        <v>177</v>
      </c>
      <c r="AW57" s="0" t="s">
        <v>52</v>
      </c>
      <c r="AX57" s="0" t="n">
        <v>1</v>
      </c>
    </row>
    <row r="58" customFormat="false" ht="15" hidden="false" customHeight="false" outlineLevel="0" collapsed="false">
      <c r="A58" s="0" t="s">
        <v>178</v>
      </c>
      <c r="B58" s="0" t="s">
        <v>179</v>
      </c>
      <c r="C58" s="0" t="s">
        <v>180</v>
      </c>
      <c r="D58" s="0" t="s">
        <v>181</v>
      </c>
      <c r="E58" s="0" t="n">
        <v>1</v>
      </c>
      <c r="AT58" s="0" t="s">
        <v>178</v>
      </c>
      <c r="AU58" s="0" t="s">
        <v>179</v>
      </c>
      <c r="AV58" s="0" t="s">
        <v>180</v>
      </c>
      <c r="AW58" s="0" t="s">
        <v>181</v>
      </c>
      <c r="AX58" s="0" t="n">
        <v>1</v>
      </c>
    </row>
    <row r="59" customFormat="false" ht="15" hidden="false" customHeight="false" outlineLevel="0" collapsed="false">
      <c r="A59" s="0" t="s">
        <v>178</v>
      </c>
      <c r="B59" s="0" t="s">
        <v>182</v>
      </c>
      <c r="C59" s="0" t="s">
        <v>183</v>
      </c>
      <c r="D59" s="0" t="s">
        <v>184</v>
      </c>
      <c r="E59" s="0" t="n">
        <v>1</v>
      </c>
      <c r="AT59" s="0" t="s">
        <v>178</v>
      </c>
      <c r="AU59" s="0" t="s">
        <v>182</v>
      </c>
      <c r="AV59" s="0" t="s">
        <v>183</v>
      </c>
      <c r="AW59" s="0" t="s">
        <v>184</v>
      </c>
      <c r="AX59" s="0" t="n">
        <v>1</v>
      </c>
    </row>
    <row r="60" customFormat="false" ht="15" hidden="false" customHeight="false" outlineLevel="0" collapsed="false">
      <c r="A60" s="0" t="s">
        <v>185</v>
      </c>
      <c r="B60" s="0" t="s">
        <v>186</v>
      </c>
      <c r="C60" s="0" t="s">
        <v>187</v>
      </c>
      <c r="D60" s="0" t="s">
        <v>188</v>
      </c>
      <c r="E60" s="0" t="n">
        <v>1</v>
      </c>
      <c r="AT60" s="0" t="s">
        <v>185</v>
      </c>
      <c r="AU60" s="0" t="s">
        <v>186</v>
      </c>
      <c r="AV60" s="0" t="s">
        <v>187</v>
      </c>
      <c r="AW60" s="0" t="s">
        <v>188</v>
      </c>
      <c r="AX60" s="0" t="n">
        <v>1</v>
      </c>
    </row>
    <row r="61" customFormat="false" ht="15" hidden="false" customHeight="false" outlineLevel="0" collapsed="false">
      <c r="A61" s="0" t="s">
        <v>185</v>
      </c>
      <c r="B61" s="0" t="s">
        <v>186</v>
      </c>
      <c r="C61" s="0" t="s">
        <v>189</v>
      </c>
      <c r="D61" s="0" t="s">
        <v>16</v>
      </c>
      <c r="AT61" s="0" t="s">
        <v>185</v>
      </c>
      <c r="AU61" s="0" t="s">
        <v>186</v>
      </c>
      <c r="AV61" s="0" t="s">
        <v>189</v>
      </c>
      <c r="AW61" s="0" t="s">
        <v>16</v>
      </c>
    </row>
    <row r="62" customFormat="false" ht="15" hidden="false" customHeight="false" outlineLevel="0" collapsed="false">
      <c r="A62" s="0" t="s">
        <v>185</v>
      </c>
      <c r="B62" s="0" t="s">
        <v>186</v>
      </c>
      <c r="C62" s="0" t="s">
        <v>190</v>
      </c>
      <c r="D62" s="0" t="s">
        <v>18</v>
      </c>
      <c r="E62" s="0" t="n">
        <v>1</v>
      </c>
      <c r="AT62" s="0" t="s">
        <v>185</v>
      </c>
      <c r="AU62" s="0" t="s">
        <v>186</v>
      </c>
      <c r="AV62" s="0" t="s">
        <v>190</v>
      </c>
      <c r="AW62" s="0" t="s">
        <v>18</v>
      </c>
      <c r="AX62" s="0" t="n">
        <v>1</v>
      </c>
    </row>
    <row r="63" customFormat="false" ht="15" hidden="false" customHeight="false" outlineLevel="0" collapsed="false">
      <c r="A63" s="0" t="s">
        <v>191</v>
      </c>
      <c r="B63" s="0" t="s">
        <v>192</v>
      </c>
      <c r="C63" s="0" t="s">
        <v>193</v>
      </c>
      <c r="D63" s="0" t="s">
        <v>56</v>
      </c>
      <c r="E63" s="0" t="n">
        <v>1</v>
      </c>
      <c r="AT63" s="0" t="s">
        <v>191</v>
      </c>
      <c r="AU63" s="0" t="s">
        <v>192</v>
      </c>
      <c r="AV63" s="0" t="s">
        <v>193</v>
      </c>
      <c r="AW63" s="0" t="s">
        <v>56</v>
      </c>
      <c r="AX63" s="0" t="n">
        <v>1</v>
      </c>
    </row>
    <row r="64" customFormat="false" ht="15" hidden="false" customHeight="false" outlineLevel="0" collapsed="false">
      <c r="A64" s="0" t="s">
        <v>194</v>
      </c>
      <c r="B64" s="0" t="s">
        <v>195</v>
      </c>
      <c r="C64" s="0" t="s">
        <v>196</v>
      </c>
      <c r="D64" s="0" t="s">
        <v>197</v>
      </c>
      <c r="E64" s="0" t="n">
        <v>1</v>
      </c>
      <c r="AT64" s="0" t="s">
        <v>194</v>
      </c>
      <c r="AU64" s="0" t="s">
        <v>195</v>
      </c>
      <c r="AV64" s="0" t="s">
        <v>196</v>
      </c>
      <c r="AW64" s="0" t="s">
        <v>197</v>
      </c>
      <c r="AX64" s="0" t="n">
        <v>1</v>
      </c>
    </row>
    <row r="65" customFormat="false" ht="15" hidden="false" customHeight="false" outlineLevel="0" collapsed="false">
      <c r="A65" s="0" t="s">
        <v>198</v>
      </c>
      <c r="B65" s="0" t="s">
        <v>199</v>
      </c>
      <c r="C65" s="0" t="s">
        <v>200</v>
      </c>
      <c r="D65" s="0" t="s">
        <v>201</v>
      </c>
      <c r="E65" s="0" t="n">
        <v>1</v>
      </c>
      <c r="AT65" s="0" t="s">
        <v>198</v>
      </c>
      <c r="AU65" s="0" t="s">
        <v>199</v>
      </c>
      <c r="AV65" s="0" t="s">
        <v>200</v>
      </c>
      <c r="AW65" s="0" t="s">
        <v>201</v>
      </c>
      <c r="AX65" s="0" t="n">
        <v>1</v>
      </c>
    </row>
    <row r="66" customFormat="false" ht="15" hidden="false" customHeight="false" outlineLevel="0" collapsed="false">
      <c r="A66" s="0" t="s">
        <v>198</v>
      </c>
      <c r="B66" s="0" t="s">
        <v>202</v>
      </c>
      <c r="C66" s="0" t="s">
        <v>203</v>
      </c>
      <c r="D66" s="0" t="s">
        <v>201</v>
      </c>
      <c r="E66" s="0" t="n">
        <v>1</v>
      </c>
      <c r="AT66" s="0" t="s">
        <v>198</v>
      </c>
      <c r="AU66" s="0" t="s">
        <v>202</v>
      </c>
      <c r="AV66" s="0" t="s">
        <v>203</v>
      </c>
      <c r="AW66" s="0" t="s">
        <v>201</v>
      </c>
      <c r="AX66" s="0" t="n">
        <v>1</v>
      </c>
    </row>
    <row r="67" customFormat="false" ht="15" hidden="false" customHeight="false" outlineLevel="0" collapsed="false">
      <c r="A67" s="0" t="s">
        <v>204</v>
      </c>
      <c r="B67" s="0" t="s">
        <v>205</v>
      </c>
      <c r="C67" s="0" t="s">
        <v>206</v>
      </c>
      <c r="D67" s="0" t="s">
        <v>207</v>
      </c>
      <c r="E67" s="0" t="n">
        <v>1</v>
      </c>
      <c r="AT67" s="0" t="s">
        <v>204</v>
      </c>
      <c r="AU67" s="0" t="s">
        <v>205</v>
      </c>
      <c r="AV67" s="0" t="s">
        <v>206</v>
      </c>
      <c r="AW67" s="0" t="s">
        <v>207</v>
      </c>
      <c r="AX67" s="0" t="n">
        <v>1</v>
      </c>
    </row>
    <row r="68" customFormat="false" ht="15" hidden="false" customHeight="false" outlineLevel="0" collapsed="false">
      <c r="A68" s="0" t="s">
        <v>204</v>
      </c>
      <c r="B68" s="0" t="s">
        <v>208</v>
      </c>
      <c r="C68" s="0" t="s">
        <v>209</v>
      </c>
      <c r="D68" s="0" t="s">
        <v>8</v>
      </c>
      <c r="E68" s="0" t="n">
        <v>1</v>
      </c>
      <c r="AT68" s="0" t="s">
        <v>204</v>
      </c>
      <c r="AU68" s="0" t="s">
        <v>208</v>
      </c>
      <c r="AV68" s="0" t="s">
        <v>209</v>
      </c>
      <c r="AW68" s="0" t="s">
        <v>8</v>
      </c>
      <c r="AX68" s="0" t="n">
        <v>1</v>
      </c>
    </row>
    <row r="69" customFormat="false" ht="15" hidden="false" customHeight="false" outlineLevel="0" collapsed="false">
      <c r="A69" s="0" t="s">
        <v>210</v>
      </c>
      <c r="B69" s="0" t="s">
        <v>211</v>
      </c>
      <c r="C69" s="0" t="s">
        <v>212</v>
      </c>
      <c r="D69" s="0" t="s">
        <v>213</v>
      </c>
      <c r="E69" s="0" t="n">
        <v>1</v>
      </c>
      <c r="AT69" s="0" t="s">
        <v>210</v>
      </c>
      <c r="AU69" s="0" t="s">
        <v>211</v>
      </c>
      <c r="AV69" s="0" t="s">
        <v>212</v>
      </c>
      <c r="AW69" s="0" t="s">
        <v>213</v>
      </c>
      <c r="AX69" s="0" t="n">
        <v>1</v>
      </c>
    </row>
    <row r="70" customFormat="false" ht="15" hidden="false" customHeight="false" outlineLevel="0" collapsed="false">
      <c r="A70" s="0" t="s">
        <v>214</v>
      </c>
      <c r="B70" s="0" t="s">
        <v>215</v>
      </c>
      <c r="C70" s="0" t="s">
        <v>216</v>
      </c>
      <c r="D70" s="0" t="s">
        <v>217</v>
      </c>
      <c r="E70" s="0" t="n">
        <v>1</v>
      </c>
      <c r="AT70" s="0" t="s">
        <v>214</v>
      </c>
      <c r="AU70" s="0" t="s">
        <v>215</v>
      </c>
      <c r="AV70" s="0" t="s">
        <v>216</v>
      </c>
      <c r="AW70" s="0" t="s">
        <v>217</v>
      </c>
      <c r="AX70" s="0" t="n">
        <v>1</v>
      </c>
    </row>
    <row r="71" customFormat="false" ht="15" hidden="false" customHeight="false" outlineLevel="0" collapsed="false">
      <c r="A71" s="0" t="s">
        <v>218</v>
      </c>
      <c r="B71" s="0" t="s">
        <v>219</v>
      </c>
      <c r="C71" s="0" t="s">
        <v>220</v>
      </c>
      <c r="D71" s="0" t="s">
        <v>36</v>
      </c>
      <c r="E71" s="0" t="n">
        <v>1</v>
      </c>
      <c r="AT71" s="0" t="s">
        <v>218</v>
      </c>
      <c r="AU71" s="0" t="s">
        <v>219</v>
      </c>
      <c r="AV71" s="0" t="s">
        <v>220</v>
      </c>
      <c r="AW71" s="0" t="s">
        <v>36</v>
      </c>
      <c r="AX71" s="0" t="n">
        <v>1</v>
      </c>
    </row>
    <row r="72" customFormat="false" ht="15" hidden="false" customHeight="false" outlineLevel="0" collapsed="false">
      <c r="A72" s="0" t="s">
        <v>221</v>
      </c>
      <c r="B72" s="0" t="s">
        <v>222</v>
      </c>
      <c r="C72" s="0" t="s">
        <v>223</v>
      </c>
      <c r="D72" s="0" t="s">
        <v>12</v>
      </c>
      <c r="E72" s="0" t="n">
        <v>1</v>
      </c>
      <c r="AT72" s="0" t="s">
        <v>221</v>
      </c>
      <c r="AU72" s="0" t="s">
        <v>222</v>
      </c>
      <c r="AV72" s="0" t="s">
        <v>223</v>
      </c>
      <c r="AW72" s="0" t="s">
        <v>12</v>
      </c>
      <c r="AX72" s="0" t="n">
        <v>1</v>
      </c>
    </row>
    <row r="73" customFormat="false" ht="15" hidden="false" customHeight="false" outlineLevel="0" collapsed="false">
      <c r="A73" s="0" t="s">
        <v>224</v>
      </c>
      <c r="B73" s="0" t="s">
        <v>225</v>
      </c>
      <c r="C73" s="0" t="s">
        <v>226</v>
      </c>
      <c r="D73" s="0" t="s">
        <v>8</v>
      </c>
      <c r="E73" s="0" t="n">
        <v>1</v>
      </c>
      <c r="AT73" s="0" t="s">
        <v>224</v>
      </c>
      <c r="AU73" s="0" t="s">
        <v>225</v>
      </c>
      <c r="AV73" s="0" t="s">
        <v>226</v>
      </c>
      <c r="AW73" s="0" t="s">
        <v>8</v>
      </c>
      <c r="AX73" s="0" t="n">
        <v>1</v>
      </c>
    </row>
    <row r="74" customFormat="false" ht="15" hidden="false" customHeight="false" outlineLevel="0" collapsed="false">
      <c r="A74" s="0" t="s">
        <v>224</v>
      </c>
      <c r="B74" s="0" t="s">
        <v>225</v>
      </c>
      <c r="C74" s="0" t="s">
        <v>227</v>
      </c>
      <c r="D74" s="0" t="s">
        <v>8</v>
      </c>
      <c r="E74" s="0" t="n">
        <v>1</v>
      </c>
      <c r="AT74" s="0" t="s">
        <v>224</v>
      </c>
      <c r="AU74" s="0" t="s">
        <v>225</v>
      </c>
      <c r="AV74" s="0" t="s">
        <v>227</v>
      </c>
      <c r="AW74" s="0" t="s">
        <v>8</v>
      </c>
      <c r="AX74" s="0" t="n">
        <v>1</v>
      </c>
    </row>
    <row r="75" customFormat="false" ht="15" hidden="false" customHeight="false" outlineLevel="0" collapsed="false">
      <c r="A75" s="0" t="s">
        <v>228</v>
      </c>
      <c r="B75" s="0" t="s">
        <v>229</v>
      </c>
      <c r="C75" s="0" t="s">
        <v>230</v>
      </c>
      <c r="D75" s="0" t="s">
        <v>48</v>
      </c>
      <c r="E75" s="0" t="n">
        <v>1</v>
      </c>
      <c r="AT75" s="0" t="s">
        <v>228</v>
      </c>
      <c r="AU75" s="0" t="s">
        <v>229</v>
      </c>
      <c r="AV75" s="0" t="s">
        <v>230</v>
      </c>
      <c r="AW75" s="0" t="s">
        <v>48</v>
      </c>
      <c r="AX75" s="0" t="n">
        <v>1</v>
      </c>
    </row>
    <row r="76" customFormat="false" ht="15" hidden="false" customHeight="false" outlineLevel="0" collapsed="false">
      <c r="A76" s="0" t="s">
        <v>231</v>
      </c>
      <c r="B76" s="0" t="s">
        <v>232</v>
      </c>
      <c r="C76" s="0" t="s">
        <v>233</v>
      </c>
      <c r="D76" s="0" t="s">
        <v>27</v>
      </c>
      <c r="E76" s="0" t="n">
        <v>1</v>
      </c>
      <c r="AT76" s="0" t="s">
        <v>231</v>
      </c>
      <c r="AU76" s="0" t="s">
        <v>232</v>
      </c>
      <c r="AV76" s="0" t="s">
        <v>233</v>
      </c>
      <c r="AW76" s="0" t="s">
        <v>27</v>
      </c>
      <c r="AX76" s="0" t="n">
        <v>1</v>
      </c>
    </row>
    <row r="77" customFormat="false" ht="15" hidden="false" customHeight="false" outlineLevel="0" collapsed="false">
      <c r="A77" s="0" t="s">
        <v>234</v>
      </c>
      <c r="B77" s="0" t="s">
        <v>235</v>
      </c>
      <c r="C77" s="0" t="s">
        <v>236</v>
      </c>
      <c r="D77" s="0" t="s">
        <v>16</v>
      </c>
      <c r="E77" s="0" t="n">
        <v>1</v>
      </c>
      <c r="AT77" s="0" t="s">
        <v>234</v>
      </c>
      <c r="AU77" s="0" t="s">
        <v>235</v>
      </c>
      <c r="AV77" s="0" t="s">
        <v>236</v>
      </c>
      <c r="AW77" s="0" t="s">
        <v>16</v>
      </c>
      <c r="AX77" s="0" t="n">
        <v>1</v>
      </c>
    </row>
    <row r="78" customFormat="false" ht="15" hidden="false" customHeight="false" outlineLevel="0" collapsed="false">
      <c r="A78" s="0" t="s">
        <v>237</v>
      </c>
      <c r="B78" s="0" t="s">
        <v>238</v>
      </c>
      <c r="C78" s="0" t="s">
        <v>239</v>
      </c>
      <c r="D78" s="0" t="s">
        <v>56</v>
      </c>
      <c r="E78" s="0" t="n">
        <v>1</v>
      </c>
      <c r="AT78" s="0" t="s">
        <v>237</v>
      </c>
      <c r="AU78" s="0" t="s">
        <v>238</v>
      </c>
      <c r="AV78" s="0" t="s">
        <v>239</v>
      </c>
      <c r="AW78" s="0" t="s">
        <v>56</v>
      </c>
      <c r="AX78" s="0" t="n">
        <v>1</v>
      </c>
    </row>
    <row r="79" customFormat="false" ht="15" hidden="false" customHeight="false" outlineLevel="0" collapsed="false">
      <c r="A79" s="0" t="s">
        <v>240</v>
      </c>
      <c r="B79" s="0" t="s">
        <v>241</v>
      </c>
      <c r="C79" s="0" t="s">
        <v>242</v>
      </c>
      <c r="D79" s="0" t="s">
        <v>207</v>
      </c>
      <c r="E79" s="0" t="n">
        <v>1</v>
      </c>
      <c r="AT79" s="0" t="s">
        <v>240</v>
      </c>
      <c r="AU79" s="0" t="s">
        <v>241</v>
      </c>
      <c r="AV79" s="0" t="s">
        <v>242</v>
      </c>
      <c r="AW79" s="0" t="s">
        <v>207</v>
      </c>
      <c r="AX79" s="0" t="n">
        <v>1</v>
      </c>
    </row>
    <row r="80" customFormat="false" ht="15" hidden="false" customHeight="false" outlineLevel="0" collapsed="false">
      <c r="A80" s="0" t="s">
        <v>243</v>
      </c>
      <c r="B80" s="0" t="s">
        <v>244</v>
      </c>
      <c r="C80" s="0" t="s">
        <v>245</v>
      </c>
      <c r="D80" s="0" t="s">
        <v>16</v>
      </c>
      <c r="E80" s="0" t="n">
        <v>2</v>
      </c>
      <c r="AT80" s="0" t="s">
        <v>243</v>
      </c>
      <c r="AU80" s="0" t="s">
        <v>244</v>
      </c>
      <c r="AV80" s="0" t="s">
        <v>245</v>
      </c>
      <c r="AW80" s="0" t="s">
        <v>16</v>
      </c>
      <c r="AX80" s="0" t="n">
        <v>2</v>
      </c>
    </row>
    <row r="81" customFormat="false" ht="15" hidden="false" customHeight="false" outlineLevel="0" collapsed="false">
      <c r="A81" s="0" t="s">
        <v>246</v>
      </c>
      <c r="B81" s="0" t="s">
        <v>247</v>
      </c>
      <c r="C81" s="0" t="s">
        <v>248</v>
      </c>
      <c r="D81" s="0" t="s">
        <v>155</v>
      </c>
      <c r="E81" s="0" t="n">
        <v>1</v>
      </c>
      <c r="AT81" s="0" t="s">
        <v>246</v>
      </c>
      <c r="AU81" s="0" t="s">
        <v>247</v>
      </c>
      <c r="AV81" s="0" t="s">
        <v>248</v>
      </c>
      <c r="AW81" s="0" t="s">
        <v>155</v>
      </c>
      <c r="AX81" s="0" t="n">
        <v>1</v>
      </c>
    </row>
    <row r="82" customFormat="false" ht="15" hidden="false" customHeight="false" outlineLevel="0" collapsed="false">
      <c r="A82" s="0" t="s">
        <v>249</v>
      </c>
      <c r="B82" s="0" t="s">
        <v>250</v>
      </c>
      <c r="C82" s="0" t="s">
        <v>251</v>
      </c>
      <c r="D82" s="0" t="s">
        <v>252</v>
      </c>
      <c r="E82" s="0" t="n">
        <v>1</v>
      </c>
      <c r="AT82" s="0" t="s">
        <v>249</v>
      </c>
      <c r="AU82" s="0" t="s">
        <v>250</v>
      </c>
      <c r="AV82" s="0" t="s">
        <v>251</v>
      </c>
      <c r="AW82" s="0" t="s">
        <v>252</v>
      </c>
      <c r="AX82" s="0" t="n">
        <v>1</v>
      </c>
    </row>
    <row r="83" customFormat="false" ht="15" hidden="false" customHeight="false" outlineLevel="0" collapsed="false">
      <c r="A83" s="0" t="s">
        <v>253</v>
      </c>
      <c r="B83" s="0" t="s">
        <v>254</v>
      </c>
      <c r="C83" s="0" t="s">
        <v>255</v>
      </c>
      <c r="D83" s="0" t="s">
        <v>151</v>
      </c>
      <c r="E83" s="0" t="n">
        <v>1</v>
      </c>
      <c r="AT83" s="0" t="s">
        <v>253</v>
      </c>
      <c r="AU83" s="0" t="s">
        <v>254</v>
      </c>
      <c r="AV83" s="0" t="s">
        <v>255</v>
      </c>
      <c r="AW83" s="0" t="s">
        <v>151</v>
      </c>
      <c r="AX83" s="0" t="n">
        <v>1</v>
      </c>
    </row>
    <row r="84" customFormat="false" ht="15" hidden="false" customHeight="false" outlineLevel="0" collapsed="false">
      <c r="A84" s="0" t="s">
        <v>256</v>
      </c>
      <c r="B84" s="0" t="s">
        <v>257</v>
      </c>
      <c r="C84" s="0" t="s">
        <v>258</v>
      </c>
      <c r="D84" s="0" t="s">
        <v>12</v>
      </c>
      <c r="E84" s="0" t="n">
        <v>1</v>
      </c>
      <c r="AT84" s="0" t="s">
        <v>256</v>
      </c>
      <c r="AU84" s="0" t="s">
        <v>257</v>
      </c>
      <c r="AV84" s="0" t="s">
        <v>258</v>
      </c>
      <c r="AW84" s="0" t="s">
        <v>12</v>
      </c>
      <c r="AX84" s="0" t="n">
        <v>1</v>
      </c>
    </row>
    <row r="85" customFormat="false" ht="15" hidden="false" customHeight="false" outlineLevel="0" collapsed="false">
      <c r="A85" s="0" t="s">
        <v>259</v>
      </c>
      <c r="B85" s="0" t="s">
        <v>260</v>
      </c>
      <c r="C85" s="0" t="s">
        <v>261</v>
      </c>
      <c r="D85" s="0" t="s">
        <v>181</v>
      </c>
      <c r="E85" s="0" t="n">
        <v>1</v>
      </c>
      <c r="AT85" s="0" t="s">
        <v>259</v>
      </c>
      <c r="AU85" s="0" t="s">
        <v>260</v>
      </c>
      <c r="AV85" s="0" t="s">
        <v>261</v>
      </c>
      <c r="AW85" s="0" t="s">
        <v>181</v>
      </c>
      <c r="AX85" s="0" t="n">
        <v>1</v>
      </c>
    </row>
    <row r="86" customFormat="false" ht="15" hidden="false" customHeight="false" outlineLevel="0" collapsed="false">
      <c r="A86" s="0" t="s">
        <v>262</v>
      </c>
      <c r="B86" s="0" t="s">
        <v>263</v>
      </c>
      <c r="C86" s="0" t="s">
        <v>264</v>
      </c>
      <c r="D86" s="0" t="s">
        <v>265</v>
      </c>
      <c r="E86" s="0" t="n">
        <v>1</v>
      </c>
      <c r="AT86" s="0" t="s">
        <v>262</v>
      </c>
      <c r="AU86" s="0" t="s">
        <v>263</v>
      </c>
      <c r="AV86" s="0" t="s">
        <v>264</v>
      </c>
      <c r="AW86" s="0" t="s">
        <v>265</v>
      </c>
      <c r="AX86" s="0" t="n">
        <v>1</v>
      </c>
    </row>
    <row r="87" customFormat="false" ht="15" hidden="false" customHeight="false" outlineLevel="0" collapsed="false">
      <c r="A87" s="0" t="s">
        <v>262</v>
      </c>
      <c r="B87" s="0" t="s">
        <v>263</v>
      </c>
      <c r="C87" s="0" t="s">
        <v>266</v>
      </c>
      <c r="D87" s="0" t="s">
        <v>267</v>
      </c>
      <c r="E87" s="0" t="n">
        <v>1</v>
      </c>
      <c r="AT87" s="0" t="s">
        <v>262</v>
      </c>
      <c r="AU87" s="0" t="s">
        <v>263</v>
      </c>
      <c r="AV87" s="0" t="s">
        <v>266</v>
      </c>
      <c r="AW87" s="0" t="s">
        <v>267</v>
      </c>
      <c r="AX87" s="0" t="n">
        <v>1</v>
      </c>
    </row>
    <row r="88" customFormat="false" ht="15" hidden="false" customHeight="false" outlineLevel="0" collapsed="false">
      <c r="A88" s="0" t="s">
        <v>268</v>
      </c>
      <c r="B88" s="0" t="s">
        <v>269</v>
      </c>
      <c r="C88" s="0" t="s">
        <v>270</v>
      </c>
      <c r="D88" s="0" t="s">
        <v>16</v>
      </c>
      <c r="E88" s="0" t="n">
        <v>1</v>
      </c>
      <c r="AT88" s="0" t="s">
        <v>268</v>
      </c>
      <c r="AU88" s="0" t="s">
        <v>269</v>
      </c>
      <c r="AV88" s="0" t="s">
        <v>270</v>
      </c>
      <c r="AW88" s="0" t="s">
        <v>16</v>
      </c>
      <c r="AX88" s="0" t="n">
        <v>1</v>
      </c>
    </row>
    <row r="89" customFormat="false" ht="15" hidden="false" customHeight="false" outlineLevel="0" collapsed="false">
      <c r="A89" s="0" t="s">
        <v>271</v>
      </c>
      <c r="B89" s="0" t="s">
        <v>272</v>
      </c>
      <c r="C89" s="0" t="s">
        <v>273</v>
      </c>
      <c r="D89" s="0" t="s">
        <v>181</v>
      </c>
      <c r="AT89" s="0" t="s">
        <v>271</v>
      </c>
      <c r="AU89" s="0" t="s">
        <v>272</v>
      </c>
      <c r="AV89" s="0" t="s">
        <v>273</v>
      </c>
      <c r="AW89" s="0" t="s">
        <v>181</v>
      </c>
    </row>
    <row r="90" customFormat="false" ht="15" hidden="false" customHeight="false" outlineLevel="0" collapsed="false">
      <c r="A90" s="0" t="s">
        <v>274</v>
      </c>
      <c r="B90" s="0" t="s">
        <v>275</v>
      </c>
      <c r="C90" s="0" t="s">
        <v>276</v>
      </c>
      <c r="D90" s="0" t="s">
        <v>181</v>
      </c>
      <c r="E90" s="0" t="n">
        <v>1</v>
      </c>
      <c r="AT90" s="0" t="s">
        <v>274</v>
      </c>
      <c r="AU90" s="0" t="s">
        <v>275</v>
      </c>
      <c r="AV90" s="0" t="s">
        <v>276</v>
      </c>
      <c r="AW90" s="0" t="s">
        <v>181</v>
      </c>
      <c r="AX90" s="0" t="n">
        <v>1</v>
      </c>
    </row>
    <row r="91" customFormat="false" ht="15" hidden="false" customHeight="false" outlineLevel="0" collapsed="false">
      <c r="A91" s="0" t="s">
        <v>277</v>
      </c>
      <c r="B91" s="0" t="s">
        <v>275</v>
      </c>
      <c r="C91" s="0" t="s">
        <v>278</v>
      </c>
      <c r="D91" s="0" t="s">
        <v>31</v>
      </c>
      <c r="E91" s="0" t="n">
        <v>2</v>
      </c>
      <c r="AT91" s="0" t="s">
        <v>277</v>
      </c>
      <c r="AU91" s="0" t="s">
        <v>275</v>
      </c>
      <c r="AV91" s="0" t="s">
        <v>278</v>
      </c>
      <c r="AW91" s="0" t="s">
        <v>31</v>
      </c>
      <c r="AX91" s="0" t="n">
        <v>2</v>
      </c>
    </row>
    <row r="92" customFormat="false" ht="15" hidden="false" customHeight="false" outlineLevel="0" collapsed="false">
      <c r="A92" s="0" t="s">
        <v>279</v>
      </c>
      <c r="B92" s="0" t="s">
        <v>280</v>
      </c>
      <c r="C92" s="0" t="s">
        <v>281</v>
      </c>
      <c r="D92" s="0" t="s">
        <v>36</v>
      </c>
      <c r="E92" s="0" t="n">
        <v>1</v>
      </c>
      <c r="AT92" s="0" t="s">
        <v>279</v>
      </c>
      <c r="AU92" s="0" t="s">
        <v>280</v>
      </c>
      <c r="AV92" s="0" t="s">
        <v>281</v>
      </c>
      <c r="AW92" s="0" t="s">
        <v>36</v>
      </c>
      <c r="AX92" s="0" t="n">
        <v>1</v>
      </c>
    </row>
    <row r="93" customFormat="false" ht="15" hidden="false" customHeight="false" outlineLevel="0" collapsed="false">
      <c r="A93" s="0" t="s">
        <v>282</v>
      </c>
      <c r="B93" s="0" t="s">
        <v>283</v>
      </c>
      <c r="C93" s="0" t="s">
        <v>284</v>
      </c>
      <c r="D93" s="0" t="s">
        <v>16</v>
      </c>
      <c r="E93" s="0" t="n">
        <v>1</v>
      </c>
      <c r="AT93" s="0" t="s">
        <v>282</v>
      </c>
      <c r="AU93" s="0" t="s">
        <v>283</v>
      </c>
      <c r="AV93" s="0" t="s">
        <v>284</v>
      </c>
      <c r="AW93" s="0" t="s">
        <v>16</v>
      </c>
      <c r="AX93" s="0" t="n">
        <v>1</v>
      </c>
    </row>
    <row r="94" customFormat="false" ht="15" hidden="false" customHeight="false" outlineLevel="0" collapsed="false">
      <c r="A94" s="0" t="s">
        <v>282</v>
      </c>
      <c r="B94" s="0" t="s">
        <v>283</v>
      </c>
      <c r="C94" s="0" t="s">
        <v>285</v>
      </c>
      <c r="D94" s="0" t="s">
        <v>286</v>
      </c>
      <c r="E94" s="0" t="n">
        <v>1</v>
      </c>
      <c r="AT94" s="0" t="s">
        <v>282</v>
      </c>
      <c r="AU94" s="0" t="s">
        <v>283</v>
      </c>
      <c r="AV94" s="0" t="s">
        <v>285</v>
      </c>
      <c r="AW94" s="0" t="s">
        <v>286</v>
      </c>
      <c r="AX94" s="0" t="n">
        <v>1</v>
      </c>
    </row>
    <row r="95" customFormat="false" ht="15" hidden="false" customHeight="false" outlineLevel="0" collapsed="false">
      <c r="A95" s="0" t="s">
        <v>287</v>
      </c>
      <c r="B95" s="0" t="s">
        <v>288</v>
      </c>
      <c r="C95" s="0" t="s">
        <v>289</v>
      </c>
      <c r="D95" s="0" t="s">
        <v>290</v>
      </c>
      <c r="E95" s="0" t="n">
        <v>1</v>
      </c>
      <c r="AT95" s="0" t="s">
        <v>287</v>
      </c>
      <c r="AU95" s="0" t="s">
        <v>288</v>
      </c>
      <c r="AV95" s="0" t="s">
        <v>289</v>
      </c>
      <c r="AW95" s="0" t="s">
        <v>290</v>
      </c>
      <c r="AX95" s="0" t="n">
        <v>1</v>
      </c>
    </row>
    <row r="96" customFormat="false" ht="15" hidden="false" customHeight="false" outlineLevel="0" collapsed="false">
      <c r="A96" s="0" t="s">
        <v>291</v>
      </c>
      <c r="B96" s="0" t="s">
        <v>292</v>
      </c>
      <c r="C96" s="0" t="s">
        <v>293</v>
      </c>
      <c r="D96" s="0" t="s">
        <v>294</v>
      </c>
      <c r="E96" s="0" t="n">
        <v>3</v>
      </c>
      <c r="AT96" s="0" t="s">
        <v>291</v>
      </c>
      <c r="AU96" s="0" t="s">
        <v>292</v>
      </c>
      <c r="AV96" s="0" t="s">
        <v>293</v>
      </c>
      <c r="AW96" s="0" t="s">
        <v>294</v>
      </c>
      <c r="AX96" s="0" t="n">
        <v>3</v>
      </c>
    </row>
    <row r="97" customFormat="false" ht="15" hidden="false" customHeight="false" outlineLevel="0" collapsed="false">
      <c r="A97" s="0" t="s">
        <v>291</v>
      </c>
      <c r="B97" s="0" t="s">
        <v>292</v>
      </c>
      <c r="C97" s="0" t="s">
        <v>295</v>
      </c>
      <c r="D97" s="0" t="s">
        <v>294</v>
      </c>
      <c r="E97" s="0" t="n">
        <v>3</v>
      </c>
      <c r="AT97" s="0" t="s">
        <v>291</v>
      </c>
      <c r="AU97" s="0" t="s">
        <v>292</v>
      </c>
      <c r="AV97" s="0" t="s">
        <v>295</v>
      </c>
      <c r="AW97" s="0" t="s">
        <v>294</v>
      </c>
      <c r="AX97" s="0" t="n">
        <v>3</v>
      </c>
    </row>
    <row r="98" customFormat="false" ht="15" hidden="false" customHeight="false" outlineLevel="0" collapsed="false">
      <c r="A98" s="0" t="s">
        <v>296</v>
      </c>
      <c r="B98" s="0" t="s">
        <v>297</v>
      </c>
      <c r="C98" s="0" t="s">
        <v>298</v>
      </c>
      <c r="D98" s="0" t="s">
        <v>52</v>
      </c>
      <c r="E98" s="0" t="n">
        <v>1</v>
      </c>
      <c r="AT98" s="0" t="s">
        <v>296</v>
      </c>
      <c r="AU98" s="0" t="s">
        <v>297</v>
      </c>
      <c r="AV98" s="0" t="s">
        <v>298</v>
      </c>
      <c r="AW98" s="0" t="s">
        <v>52</v>
      </c>
      <c r="AX98" s="0" t="n">
        <v>1</v>
      </c>
    </row>
    <row r="99" customFormat="false" ht="15" hidden="false" customHeight="false" outlineLevel="0" collapsed="false">
      <c r="A99" s="0" t="s">
        <v>299</v>
      </c>
      <c r="B99" s="0" t="s">
        <v>300</v>
      </c>
      <c r="C99" s="0" t="s">
        <v>301</v>
      </c>
      <c r="D99" s="0" t="s">
        <v>44</v>
      </c>
      <c r="E99" s="0" t="n">
        <v>1</v>
      </c>
      <c r="AT99" s="0" t="s">
        <v>299</v>
      </c>
      <c r="AU99" s="0" t="s">
        <v>300</v>
      </c>
      <c r="AV99" s="0" t="s">
        <v>301</v>
      </c>
      <c r="AW99" s="0" t="s">
        <v>44</v>
      </c>
      <c r="AX99" s="0" t="n">
        <v>1</v>
      </c>
    </row>
    <row r="100" customFormat="false" ht="15" hidden="false" customHeight="false" outlineLevel="0" collapsed="false">
      <c r="A100" s="0" t="s">
        <v>302</v>
      </c>
      <c r="B100" s="0" t="s">
        <v>303</v>
      </c>
      <c r="C100" s="0" t="s">
        <v>304</v>
      </c>
      <c r="D100" s="0" t="s">
        <v>60</v>
      </c>
      <c r="E100" s="0" t="n">
        <v>1</v>
      </c>
      <c r="AT100" s="0" t="s">
        <v>302</v>
      </c>
      <c r="AU100" s="0" t="s">
        <v>303</v>
      </c>
      <c r="AV100" s="0" t="s">
        <v>304</v>
      </c>
      <c r="AW100" s="0" t="s">
        <v>60</v>
      </c>
      <c r="AX100" s="0" t="n">
        <v>1</v>
      </c>
    </row>
    <row r="101" customFormat="false" ht="15" hidden="false" customHeight="false" outlineLevel="0" collapsed="false">
      <c r="A101" s="0" t="s">
        <v>305</v>
      </c>
      <c r="B101" s="0" t="s">
        <v>306</v>
      </c>
      <c r="C101" s="0" t="s">
        <v>307</v>
      </c>
      <c r="D101" s="0" t="s">
        <v>16</v>
      </c>
      <c r="E101" s="0" t="n">
        <v>1</v>
      </c>
      <c r="AT101" s="0" t="s">
        <v>305</v>
      </c>
      <c r="AU101" s="0" t="s">
        <v>306</v>
      </c>
      <c r="AV101" s="0" t="s">
        <v>307</v>
      </c>
      <c r="AW101" s="0" t="s">
        <v>16</v>
      </c>
      <c r="AX101" s="0" t="n">
        <v>1</v>
      </c>
    </row>
    <row r="102" customFormat="false" ht="15" hidden="false" customHeight="false" outlineLevel="0" collapsed="false">
      <c r="A102" s="0" t="s">
        <v>308</v>
      </c>
      <c r="B102" s="0" t="s">
        <v>309</v>
      </c>
      <c r="C102" s="0" t="s">
        <v>310</v>
      </c>
      <c r="D102" s="0" t="s">
        <v>155</v>
      </c>
      <c r="E102" s="0" t="n">
        <v>1</v>
      </c>
      <c r="AT102" s="0" t="s">
        <v>308</v>
      </c>
      <c r="AU102" s="0" t="s">
        <v>309</v>
      </c>
      <c r="AV102" s="0" t="s">
        <v>310</v>
      </c>
      <c r="AW102" s="0" t="s">
        <v>155</v>
      </c>
      <c r="AX102" s="0" t="n">
        <v>1</v>
      </c>
    </row>
    <row r="103" customFormat="false" ht="15" hidden="false" customHeight="false" outlineLevel="0" collapsed="false">
      <c r="A103" s="0" t="s">
        <v>311</v>
      </c>
      <c r="B103" s="0" t="s">
        <v>312</v>
      </c>
      <c r="C103" s="0" t="s">
        <v>313</v>
      </c>
      <c r="D103" s="0" t="s">
        <v>12</v>
      </c>
      <c r="E103" s="0" t="n">
        <v>1</v>
      </c>
      <c r="AT103" s="0" t="s">
        <v>311</v>
      </c>
      <c r="AU103" s="0" t="s">
        <v>312</v>
      </c>
      <c r="AV103" s="0" t="s">
        <v>313</v>
      </c>
      <c r="AW103" s="0" t="s">
        <v>12</v>
      </c>
      <c r="AX103" s="0" t="n">
        <v>1</v>
      </c>
    </row>
    <row r="104" customFormat="false" ht="15" hidden="false" customHeight="false" outlineLevel="0" collapsed="false">
      <c r="A104" s="0" t="s">
        <v>314</v>
      </c>
      <c r="B104" s="0" t="s">
        <v>315</v>
      </c>
      <c r="C104" s="0" t="s">
        <v>316</v>
      </c>
      <c r="D104" s="0" t="s">
        <v>317</v>
      </c>
      <c r="E104" s="0" t="n">
        <v>2</v>
      </c>
      <c r="AT104" s="0" t="s">
        <v>314</v>
      </c>
      <c r="AU104" s="0" t="s">
        <v>315</v>
      </c>
      <c r="AV104" s="0" t="s">
        <v>316</v>
      </c>
      <c r="AW104" s="0" t="s">
        <v>317</v>
      </c>
      <c r="AX104" s="0" t="n">
        <v>2</v>
      </c>
    </row>
    <row r="105" customFormat="false" ht="15" hidden="false" customHeight="false" outlineLevel="0" collapsed="false">
      <c r="A105" s="0" t="s">
        <v>318</v>
      </c>
      <c r="B105" s="0" t="s">
        <v>319</v>
      </c>
      <c r="C105" s="0" t="s">
        <v>320</v>
      </c>
      <c r="D105" s="0" t="s">
        <v>321</v>
      </c>
      <c r="E105" s="0" t="n">
        <v>1</v>
      </c>
      <c r="AT105" s="0" t="s">
        <v>318</v>
      </c>
      <c r="AU105" s="0" t="s">
        <v>319</v>
      </c>
      <c r="AV105" s="0" t="s">
        <v>320</v>
      </c>
      <c r="AW105" s="0" t="s">
        <v>321</v>
      </c>
      <c r="AX105" s="0" t="n">
        <v>1</v>
      </c>
    </row>
    <row r="106" customFormat="false" ht="15" hidden="false" customHeight="false" outlineLevel="0" collapsed="false">
      <c r="A106" s="0" t="s">
        <v>318</v>
      </c>
      <c r="B106" s="0" t="s">
        <v>322</v>
      </c>
      <c r="C106" s="0" t="s">
        <v>323</v>
      </c>
      <c r="D106" s="0" t="s">
        <v>324</v>
      </c>
      <c r="E106" s="0" t="n">
        <v>1</v>
      </c>
      <c r="AT106" s="0" t="s">
        <v>318</v>
      </c>
      <c r="AU106" s="0" t="s">
        <v>322</v>
      </c>
      <c r="AV106" s="0" t="s">
        <v>323</v>
      </c>
      <c r="AW106" s="0" t="s">
        <v>324</v>
      </c>
      <c r="AX106" s="0" t="n">
        <v>1</v>
      </c>
    </row>
    <row r="107" customFormat="false" ht="15" hidden="false" customHeight="false" outlineLevel="0" collapsed="false">
      <c r="A107" s="0" t="s">
        <v>325</v>
      </c>
      <c r="B107" s="0" t="s">
        <v>326</v>
      </c>
      <c r="C107" s="0" t="s">
        <v>327</v>
      </c>
      <c r="D107" s="0" t="s">
        <v>16</v>
      </c>
      <c r="E107" s="0" t="n">
        <v>1</v>
      </c>
      <c r="AT107" s="0" t="s">
        <v>325</v>
      </c>
      <c r="AU107" s="0" t="s">
        <v>326</v>
      </c>
      <c r="AV107" s="0" t="s">
        <v>327</v>
      </c>
      <c r="AW107" s="0" t="s">
        <v>16</v>
      </c>
      <c r="AX107" s="0" t="n">
        <v>1</v>
      </c>
    </row>
    <row r="108" customFormat="false" ht="15" hidden="false" customHeight="false" outlineLevel="0" collapsed="false">
      <c r="A108" s="0" t="s">
        <v>328</v>
      </c>
      <c r="B108" s="0" t="s">
        <v>329</v>
      </c>
      <c r="C108" s="0" t="s">
        <v>330</v>
      </c>
      <c r="D108" s="0" t="s">
        <v>331</v>
      </c>
      <c r="E108" s="0" t="n">
        <v>1</v>
      </c>
      <c r="AT108" s="0" t="s">
        <v>328</v>
      </c>
      <c r="AU108" s="0" t="s">
        <v>329</v>
      </c>
      <c r="AV108" s="0" t="s">
        <v>330</v>
      </c>
      <c r="AW108" s="0" t="s">
        <v>331</v>
      </c>
      <c r="AX108" s="0" t="n">
        <v>1</v>
      </c>
    </row>
    <row r="109" customFormat="false" ht="15" hidden="false" customHeight="false" outlineLevel="0" collapsed="false">
      <c r="A109" s="0" t="s">
        <v>332</v>
      </c>
      <c r="B109" s="0" t="s">
        <v>333</v>
      </c>
      <c r="C109" s="0" t="s">
        <v>334</v>
      </c>
      <c r="D109" s="0" t="s">
        <v>335</v>
      </c>
      <c r="E109" s="0" t="n">
        <v>1</v>
      </c>
      <c r="AT109" s="0" t="s">
        <v>332</v>
      </c>
      <c r="AU109" s="0" t="s">
        <v>333</v>
      </c>
      <c r="AV109" s="0" t="s">
        <v>334</v>
      </c>
      <c r="AW109" s="0" t="s">
        <v>335</v>
      </c>
      <c r="AX109" s="0" t="n">
        <v>1</v>
      </c>
    </row>
    <row r="110" customFormat="false" ht="15" hidden="false" customHeight="false" outlineLevel="0" collapsed="false">
      <c r="A110" s="0" t="s">
        <v>332</v>
      </c>
      <c r="B110" s="0" t="s">
        <v>336</v>
      </c>
      <c r="C110" s="0" t="s">
        <v>337</v>
      </c>
      <c r="D110" s="0" t="s">
        <v>207</v>
      </c>
      <c r="E110" s="0" t="n">
        <v>1</v>
      </c>
      <c r="AT110" s="0" t="s">
        <v>332</v>
      </c>
      <c r="AU110" s="0" t="s">
        <v>336</v>
      </c>
      <c r="AV110" s="0" t="s">
        <v>337</v>
      </c>
      <c r="AW110" s="0" t="s">
        <v>207</v>
      </c>
      <c r="AX110" s="0" t="n">
        <v>1</v>
      </c>
    </row>
    <row r="111" customFormat="false" ht="15" hidden="false" customHeight="false" outlineLevel="0" collapsed="false">
      <c r="A111" s="0" t="s">
        <v>332</v>
      </c>
      <c r="B111" s="0" t="s">
        <v>338</v>
      </c>
      <c r="C111" s="0" t="s">
        <v>339</v>
      </c>
      <c r="D111" s="0" t="s">
        <v>340</v>
      </c>
      <c r="E111" s="0" t="n">
        <v>1</v>
      </c>
      <c r="AT111" s="0" t="s">
        <v>332</v>
      </c>
      <c r="AU111" s="0" t="s">
        <v>338</v>
      </c>
      <c r="AV111" s="0" t="s">
        <v>339</v>
      </c>
      <c r="AW111" s="0" t="s">
        <v>340</v>
      </c>
      <c r="AX111" s="0" t="n">
        <v>1</v>
      </c>
    </row>
    <row r="112" customFormat="false" ht="15" hidden="false" customHeight="false" outlineLevel="0" collapsed="false">
      <c r="A112" s="0" t="s">
        <v>332</v>
      </c>
      <c r="B112" s="0" t="s">
        <v>341</v>
      </c>
      <c r="C112" s="0" t="s">
        <v>342</v>
      </c>
      <c r="D112" s="0" t="s">
        <v>12</v>
      </c>
      <c r="E112" s="0" t="n">
        <v>1</v>
      </c>
      <c r="AT112" s="0" t="s">
        <v>332</v>
      </c>
      <c r="AU112" s="0" t="s">
        <v>341</v>
      </c>
      <c r="AV112" s="0" t="s">
        <v>342</v>
      </c>
      <c r="AW112" s="0" t="s">
        <v>12</v>
      </c>
      <c r="AX112" s="0" t="n">
        <v>1</v>
      </c>
    </row>
    <row r="113" customFormat="false" ht="15" hidden="false" customHeight="false" outlineLevel="0" collapsed="false">
      <c r="A113" s="0" t="s">
        <v>332</v>
      </c>
      <c r="B113" s="3" t="s">
        <v>343</v>
      </c>
      <c r="C113" s="3" t="s">
        <v>339</v>
      </c>
      <c r="D113" s="3" t="s">
        <v>23</v>
      </c>
      <c r="E113" s="3"/>
      <c r="AT113" s="0" t="s">
        <v>332</v>
      </c>
      <c r="AU113" s="0" t="s">
        <v>343</v>
      </c>
      <c r="AV113" s="0" t="s">
        <v>339</v>
      </c>
      <c r="AW113" s="0" t="s">
        <v>23</v>
      </c>
    </row>
    <row r="114" customFormat="false" ht="15" hidden="false" customHeight="false" outlineLevel="0" collapsed="false">
      <c r="A114" s="0" t="s">
        <v>344</v>
      </c>
      <c r="B114" s="0" t="s">
        <v>345</v>
      </c>
      <c r="C114" s="0" t="s">
        <v>346</v>
      </c>
      <c r="D114" s="0" t="s">
        <v>151</v>
      </c>
      <c r="E114" s="0" t="n">
        <v>1</v>
      </c>
      <c r="AT114" s="0" t="s">
        <v>344</v>
      </c>
      <c r="AU114" s="0" t="s">
        <v>345</v>
      </c>
      <c r="AV114" s="0" t="s">
        <v>346</v>
      </c>
      <c r="AW114" s="0" t="s">
        <v>151</v>
      </c>
      <c r="AX114" s="0" t="n">
        <v>1</v>
      </c>
    </row>
    <row r="115" customFormat="false" ht="15" hidden="false" customHeight="false" outlineLevel="0" collapsed="false">
      <c r="A115" s="0" t="s">
        <v>347</v>
      </c>
      <c r="B115" s="0" t="s">
        <v>345</v>
      </c>
      <c r="C115" s="0" t="s">
        <v>348</v>
      </c>
      <c r="D115" s="0" t="s">
        <v>151</v>
      </c>
      <c r="E115" s="0" t="n">
        <v>2</v>
      </c>
      <c r="AT115" s="0" t="s">
        <v>347</v>
      </c>
      <c r="AU115" s="0" t="s">
        <v>345</v>
      </c>
      <c r="AV115" s="0" t="s">
        <v>348</v>
      </c>
      <c r="AW115" s="0" t="s">
        <v>151</v>
      </c>
      <c r="AX115" s="0" t="n">
        <v>2</v>
      </c>
    </row>
    <row r="116" customFormat="false" ht="15" hidden="false" customHeight="false" outlineLevel="0" collapsed="false">
      <c r="A116" s="0" t="s">
        <v>349</v>
      </c>
      <c r="B116" s="0" t="s">
        <v>350</v>
      </c>
      <c r="C116" s="0" t="s">
        <v>351</v>
      </c>
      <c r="D116" s="0" t="s">
        <v>16</v>
      </c>
      <c r="E116" s="0" t="n">
        <v>1</v>
      </c>
      <c r="AT116" s="0" t="s">
        <v>349</v>
      </c>
      <c r="AU116" s="0" t="s">
        <v>350</v>
      </c>
      <c r="AV116" s="0" t="s">
        <v>351</v>
      </c>
      <c r="AW116" s="0" t="s">
        <v>16</v>
      </c>
      <c r="AX116" s="0" t="n">
        <v>1</v>
      </c>
    </row>
    <row r="117" customFormat="false" ht="15" hidden="false" customHeight="false" outlineLevel="0" collapsed="false">
      <c r="A117" s="0" t="s">
        <v>352</v>
      </c>
      <c r="B117" s="0" t="s">
        <v>353</v>
      </c>
      <c r="C117" s="0" t="s">
        <v>354</v>
      </c>
      <c r="D117" s="0" t="s">
        <v>56</v>
      </c>
      <c r="E117" s="0" t="n">
        <v>1</v>
      </c>
      <c r="AT117" s="0" t="s">
        <v>352</v>
      </c>
      <c r="AU117" s="0" t="s">
        <v>353</v>
      </c>
      <c r="AV117" s="0" t="s">
        <v>354</v>
      </c>
      <c r="AW117" s="0" t="s">
        <v>56</v>
      </c>
      <c r="AX117" s="0" t="n">
        <v>1</v>
      </c>
    </row>
    <row r="118" customFormat="false" ht="15" hidden="false" customHeight="false" outlineLevel="0" collapsed="false">
      <c r="A118" s="0" t="s">
        <v>355</v>
      </c>
      <c r="B118" s="0" t="s">
        <v>356</v>
      </c>
      <c r="C118" s="0" t="s">
        <v>357</v>
      </c>
      <c r="D118" s="0" t="s">
        <v>36</v>
      </c>
      <c r="E118" s="0" t="n">
        <v>1</v>
      </c>
      <c r="AT118" s="0" t="s">
        <v>355</v>
      </c>
      <c r="AU118" s="0" t="s">
        <v>356</v>
      </c>
      <c r="AV118" s="0" t="s">
        <v>357</v>
      </c>
      <c r="AW118" s="0" t="s">
        <v>36</v>
      </c>
      <c r="AX118" s="0" t="n">
        <v>1</v>
      </c>
    </row>
    <row r="119" customFormat="false" ht="15" hidden="false" customHeight="false" outlineLevel="0" collapsed="false">
      <c r="A119" s="0" t="s">
        <v>358</v>
      </c>
      <c r="B119" s="0" t="s">
        <v>359</v>
      </c>
      <c r="C119" s="0" t="s">
        <v>360</v>
      </c>
      <c r="D119" s="0" t="s">
        <v>361</v>
      </c>
      <c r="E119" s="0" t="n">
        <v>1</v>
      </c>
      <c r="AT119" s="0" t="s">
        <v>358</v>
      </c>
      <c r="AU119" s="0" t="s">
        <v>359</v>
      </c>
      <c r="AV119" s="0" t="s">
        <v>360</v>
      </c>
      <c r="AW119" s="0" t="s">
        <v>361</v>
      </c>
      <c r="AX119" s="0" t="n">
        <v>1</v>
      </c>
    </row>
    <row r="120" customFormat="false" ht="15" hidden="false" customHeight="false" outlineLevel="0" collapsed="false">
      <c r="A120" s="0" t="s">
        <v>362</v>
      </c>
      <c r="B120" s="0" t="s">
        <v>363</v>
      </c>
      <c r="C120" s="0" t="s">
        <v>364</v>
      </c>
      <c r="D120" s="0" t="s">
        <v>365</v>
      </c>
      <c r="E120" s="0" t="n">
        <v>1</v>
      </c>
      <c r="AT120" s="0" t="s">
        <v>362</v>
      </c>
      <c r="AU120" s="0" t="s">
        <v>363</v>
      </c>
      <c r="AV120" s="0" t="s">
        <v>364</v>
      </c>
      <c r="AW120" s="0" t="s">
        <v>365</v>
      </c>
      <c r="AX120" s="0" t="n">
        <v>1</v>
      </c>
    </row>
    <row r="121" customFormat="false" ht="15" hidden="false" customHeight="false" outlineLevel="0" collapsed="false">
      <c r="A121" s="0" t="s">
        <v>366</v>
      </c>
      <c r="B121" s="0" t="s">
        <v>367</v>
      </c>
      <c r="C121" s="0" t="s">
        <v>368</v>
      </c>
      <c r="D121" s="0" t="s">
        <v>369</v>
      </c>
      <c r="E121" s="0" t="n">
        <v>1</v>
      </c>
      <c r="AT121" s="0" t="s">
        <v>366</v>
      </c>
      <c r="AU121" s="0" t="s">
        <v>367</v>
      </c>
      <c r="AV121" s="0" t="s">
        <v>368</v>
      </c>
      <c r="AW121" s="0" t="s">
        <v>369</v>
      </c>
      <c r="AX121" s="0" t="n">
        <v>1</v>
      </c>
    </row>
    <row r="122" customFormat="false" ht="15" hidden="false" customHeight="false" outlineLevel="0" collapsed="false">
      <c r="A122" s="0" t="s">
        <v>370</v>
      </c>
      <c r="B122" s="0" t="s">
        <v>371</v>
      </c>
      <c r="C122" s="0" t="s">
        <v>372</v>
      </c>
      <c r="D122" s="0" t="s">
        <v>16</v>
      </c>
      <c r="E122" s="0" t="n">
        <v>1</v>
      </c>
      <c r="AT122" s="0" t="s">
        <v>370</v>
      </c>
      <c r="AU122" s="0" t="s">
        <v>371</v>
      </c>
      <c r="AV122" s="0" t="s">
        <v>372</v>
      </c>
      <c r="AW122" s="0" t="s">
        <v>16</v>
      </c>
      <c r="AX122" s="0" t="n">
        <v>1</v>
      </c>
    </row>
    <row r="123" customFormat="false" ht="15" hidden="false" customHeight="false" outlineLevel="0" collapsed="false">
      <c r="A123" s="0" t="s">
        <v>370</v>
      </c>
      <c r="B123" s="0" t="s">
        <v>373</v>
      </c>
      <c r="C123" s="0" t="s">
        <v>374</v>
      </c>
      <c r="D123" s="0" t="s">
        <v>16</v>
      </c>
      <c r="E123" s="0" t="n">
        <v>1</v>
      </c>
      <c r="AT123" s="0" t="s">
        <v>370</v>
      </c>
      <c r="AU123" s="0" t="s">
        <v>373</v>
      </c>
      <c r="AV123" s="0" t="s">
        <v>374</v>
      </c>
      <c r="AW123" s="0" t="s">
        <v>16</v>
      </c>
      <c r="AX123" s="0" t="n">
        <v>1</v>
      </c>
    </row>
    <row r="124" customFormat="false" ht="15" hidden="false" customHeight="false" outlineLevel="0" collapsed="false">
      <c r="A124" s="0" t="s">
        <v>370</v>
      </c>
      <c r="B124" s="0" t="s">
        <v>373</v>
      </c>
      <c r="C124" s="0" t="s">
        <v>375</v>
      </c>
      <c r="D124" s="0" t="s">
        <v>16</v>
      </c>
      <c r="E124" s="0" t="n">
        <v>1</v>
      </c>
      <c r="AT124" s="0" t="s">
        <v>370</v>
      </c>
      <c r="AU124" s="0" t="s">
        <v>373</v>
      </c>
      <c r="AV124" s="0" t="s">
        <v>375</v>
      </c>
      <c r="AW124" s="0" t="s">
        <v>16</v>
      </c>
      <c r="AX124" s="0" t="n">
        <v>1</v>
      </c>
    </row>
    <row r="125" customFormat="false" ht="15" hidden="false" customHeight="false" outlineLevel="0" collapsed="false">
      <c r="A125" s="0" t="s">
        <v>376</v>
      </c>
      <c r="B125" s="0" t="s">
        <v>377</v>
      </c>
      <c r="C125" s="0" t="s">
        <v>378</v>
      </c>
      <c r="D125" s="0" t="s">
        <v>379</v>
      </c>
      <c r="E125" s="0" t="n">
        <v>1</v>
      </c>
      <c r="AT125" s="0" t="s">
        <v>376</v>
      </c>
      <c r="AU125" s="0" t="s">
        <v>377</v>
      </c>
      <c r="AV125" s="0" t="s">
        <v>378</v>
      </c>
      <c r="AW125" s="0" t="s">
        <v>379</v>
      </c>
      <c r="AX125" s="0" t="n">
        <v>1</v>
      </c>
    </row>
    <row r="126" customFormat="false" ht="15" hidden="false" customHeight="false" outlineLevel="0" collapsed="false">
      <c r="A126" s="4" t="s">
        <v>380</v>
      </c>
      <c r="B126" s="4" t="s">
        <v>381</v>
      </c>
      <c r="C126" s="4" t="s">
        <v>382</v>
      </c>
      <c r="D126" s="4" t="s">
        <v>383</v>
      </c>
      <c r="E126" s="4" t="n">
        <v>1</v>
      </c>
      <c r="AT126" s="0" t="s">
        <v>380</v>
      </c>
      <c r="AU126" s="0" t="s">
        <v>381</v>
      </c>
      <c r="AV126" s="0" t="s">
        <v>382</v>
      </c>
      <c r="AW126" s="0" t="s">
        <v>383</v>
      </c>
      <c r="AX126" s="0" t="n">
        <v>1</v>
      </c>
    </row>
    <row r="127" customFormat="false" ht="15" hidden="false" customHeight="false" outlineLevel="0" collapsed="false">
      <c r="A127" s="0" t="s">
        <v>384</v>
      </c>
      <c r="B127" s="0" t="s">
        <v>385</v>
      </c>
      <c r="C127" s="0" t="s">
        <v>386</v>
      </c>
      <c r="D127" s="0" t="s">
        <v>36</v>
      </c>
      <c r="E127" s="0" t="n">
        <v>1</v>
      </c>
      <c r="AT127" s="0" t="s">
        <v>384</v>
      </c>
      <c r="AU127" s="0" t="s">
        <v>385</v>
      </c>
      <c r="AV127" s="0" t="s">
        <v>386</v>
      </c>
      <c r="AW127" s="0" t="s">
        <v>36</v>
      </c>
      <c r="AX127" s="0" t="n">
        <v>1</v>
      </c>
    </row>
    <row r="128" customFormat="false" ht="15" hidden="false" customHeight="false" outlineLevel="0" collapsed="false">
      <c r="A128" s="0" t="s">
        <v>387</v>
      </c>
      <c r="B128" s="0" t="s">
        <v>388</v>
      </c>
      <c r="C128" s="0" t="s">
        <v>389</v>
      </c>
      <c r="D128" s="0" t="s">
        <v>112</v>
      </c>
      <c r="E128" s="0" t="n">
        <v>1</v>
      </c>
      <c r="AT128" s="0" t="s">
        <v>387</v>
      </c>
      <c r="AU128" s="0" t="s">
        <v>388</v>
      </c>
      <c r="AV128" s="0" t="s">
        <v>389</v>
      </c>
      <c r="AW128" s="0" t="s">
        <v>112</v>
      </c>
      <c r="AX128" s="0" t="n">
        <v>1</v>
      </c>
    </row>
    <row r="129" customFormat="false" ht="15" hidden="false" customHeight="false" outlineLevel="0" collapsed="false">
      <c r="A129" s="0" t="s">
        <v>390</v>
      </c>
      <c r="B129" s="0" t="s">
        <v>391</v>
      </c>
      <c r="C129" s="0" t="s">
        <v>392</v>
      </c>
      <c r="D129" s="0" t="s">
        <v>393</v>
      </c>
      <c r="E129" s="0" t="n">
        <v>1</v>
      </c>
      <c r="AT129" s="0" t="s">
        <v>390</v>
      </c>
      <c r="AU129" s="0" t="s">
        <v>391</v>
      </c>
      <c r="AV129" s="0" t="s">
        <v>392</v>
      </c>
      <c r="AW129" s="0" t="s">
        <v>393</v>
      </c>
      <c r="AX129" s="0" t="n">
        <v>1</v>
      </c>
    </row>
    <row r="130" customFormat="false" ht="15" hidden="false" customHeight="false" outlineLevel="0" collapsed="false">
      <c r="A130" s="0" t="s">
        <v>394</v>
      </c>
      <c r="B130" s="0" t="s">
        <v>395</v>
      </c>
      <c r="C130" s="0" t="s">
        <v>396</v>
      </c>
      <c r="D130" s="0" t="s">
        <v>397</v>
      </c>
      <c r="E130" s="0" t="n">
        <v>1</v>
      </c>
      <c r="AT130" s="0" t="s">
        <v>394</v>
      </c>
      <c r="AU130" s="0" t="s">
        <v>395</v>
      </c>
      <c r="AV130" s="0" t="s">
        <v>396</v>
      </c>
      <c r="AW130" s="0" t="s">
        <v>397</v>
      </c>
      <c r="AX130" s="0" t="n">
        <v>1</v>
      </c>
    </row>
    <row r="131" customFormat="false" ht="15" hidden="false" customHeight="false" outlineLevel="0" collapsed="false">
      <c r="A131" s="0" t="s">
        <v>398</v>
      </c>
      <c r="B131" s="0" t="s">
        <v>399</v>
      </c>
      <c r="C131" s="0" t="s">
        <v>400</v>
      </c>
      <c r="D131" s="0" t="s">
        <v>401</v>
      </c>
      <c r="E131" s="0" t="n">
        <v>1</v>
      </c>
      <c r="AT131" s="0" t="s">
        <v>398</v>
      </c>
      <c r="AU131" s="0" t="s">
        <v>399</v>
      </c>
      <c r="AV131" s="0" t="s">
        <v>400</v>
      </c>
      <c r="AW131" s="0" t="s">
        <v>401</v>
      </c>
      <c r="AX131" s="0" t="n">
        <v>1</v>
      </c>
    </row>
    <row r="132" customFormat="false" ht="15" hidden="false" customHeight="false" outlineLevel="0" collapsed="false">
      <c r="A132" s="0" t="s">
        <v>402</v>
      </c>
      <c r="B132" s="0" t="s">
        <v>403</v>
      </c>
      <c r="C132" s="0" t="s">
        <v>404</v>
      </c>
      <c r="D132" s="0" t="s">
        <v>405</v>
      </c>
      <c r="E132" s="0" t="n">
        <v>1</v>
      </c>
      <c r="AT132" s="0" t="s">
        <v>402</v>
      </c>
      <c r="AU132" s="0" t="s">
        <v>403</v>
      </c>
      <c r="AV132" s="0" t="s">
        <v>404</v>
      </c>
      <c r="AW132" s="0" t="s">
        <v>405</v>
      </c>
      <c r="AX132" s="0" t="n">
        <v>1</v>
      </c>
    </row>
    <row r="133" customFormat="false" ht="15" hidden="false" customHeight="false" outlineLevel="0" collapsed="false">
      <c r="A133" s="0" t="s">
        <v>406</v>
      </c>
      <c r="B133" s="0" t="s">
        <v>407</v>
      </c>
      <c r="C133" s="0" t="s">
        <v>408</v>
      </c>
      <c r="D133" s="0" t="s">
        <v>27</v>
      </c>
      <c r="E133" s="0" t="n">
        <v>1</v>
      </c>
      <c r="AT133" s="0" t="s">
        <v>406</v>
      </c>
      <c r="AU133" s="0" t="s">
        <v>407</v>
      </c>
      <c r="AV133" s="0" t="s">
        <v>408</v>
      </c>
      <c r="AW133" s="0" t="s">
        <v>27</v>
      </c>
      <c r="AX133" s="0" t="n">
        <v>1</v>
      </c>
    </row>
    <row r="134" customFormat="false" ht="15" hidden="false" customHeight="false" outlineLevel="0" collapsed="false">
      <c r="A134" s="0" t="s">
        <v>409</v>
      </c>
      <c r="B134" s="0" t="s">
        <v>410</v>
      </c>
      <c r="C134" s="0" t="s">
        <v>411</v>
      </c>
      <c r="D134" s="0" t="s">
        <v>412</v>
      </c>
      <c r="E134" s="0" t="n">
        <v>1</v>
      </c>
      <c r="AT134" s="0" t="s">
        <v>409</v>
      </c>
      <c r="AU134" s="0" t="s">
        <v>410</v>
      </c>
      <c r="AV134" s="0" t="s">
        <v>411</v>
      </c>
      <c r="AW134" s="0" t="s">
        <v>412</v>
      </c>
      <c r="AX134" s="0" t="n">
        <v>1</v>
      </c>
    </row>
    <row r="135" customFormat="false" ht="15" hidden="false" customHeight="false" outlineLevel="0" collapsed="false">
      <c r="A135" s="0" t="s">
        <v>413</v>
      </c>
      <c r="B135" s="0" t="s">
        <v>414</v>
      </c>
      <c r="C135" s="0" t="s">
        <v>415</v>
      </c>
      <c r="D135" s="0" t="s">
        <v>416</v>
      </c>
      <c r="E135" s="0" t="n">
        <v>1</v>
      </c>
      <c r="AT135" s="0" t="s">
        <v>413</v>
      </c>
      <c r="AU135" s="0" t="s">
        <v>414</v>
      </c>
      <c r="AV135" s="0" t="s">
        <v>415</v>
      </c>
      <c r="AW135" s="0" t="s">
        <v>416</v>
      </c>
      <c r="AX135" s="0" t="n">
        <v>1</v>
      </c>
    </row>
    <row r="136" customFormat="false" ht="15" hidden="false" customHeight="false" outlineLevel="0" collapsed="false">
      <c r="A136" s="0" t="s">
        <v>417</v>
      </c>
      <c r="B136" s="0" t="s">
        <v>418</v>
      </c>
      <c r="C136" s="0" t="s">
        <v>419</v>
      </c>
      <c r="D136" s="0" t="s">
        <v>56</v>
      </c>
      <c r="E136" s="0" t="n">
        <v>1</v>
      </c>
      <c r="AT136" s="0" t="s">
        <v>417</v>
      </c>
      <c r="AU136" s="0" t="s">
        <v>418</v>
      </c>
      <c r="AV136" s="0" t="s">
        <v>419</v>
      </c>
      <c r="AW136" s="0" t="s">
        <v>56</v>
      </c>
      <c r="AX136" s="0" t="n">
        <v>1</v>
      </c>
    </row>
    <row r="137" customFormat="false" ht="15" hidden="false" customHeight="false" outlineLevel="0" collapsed="false">
      <c r="A137" s="0" t="s">
        <v>417</v>
      </c>
      <c r="B137" s="3" t="s">
        <v>420</v>
      </c>
      <c r="C137" s="3" t="s">
        <v>421</v>
      </c>
      <c r="D137" s="3" t="s">
        <v>422</v>
      </c>
      <c r="E137" s="3"/>
      <c r="AT137" s="0" t="s">
        <v>417</v>
      </c>
      <c r="AU137" s="0" t="s">
        <v>420</v>
      </c>
      <c r="AV137" s="0" t="s">
        <v>421</v>
      </c>
      <c r="AW137" s="0" t="s">
        <v>422</v>
      </c>
    </row>
    <row r="138" customFormat="false" ht="15" hidden="false" customHeight="false" outlineLevel="0" collapsed="false">
      <c r="A138" s="0" t="s">
        <v>423</v>
      </c>
      <c r="B138" s="0" t="s">
        <v>424</v>
      </c>
      <c r="C138" s="0" t="s">
        <v>425</v>
      </c>
      <c r="D138" s="0" t="s">
        <v>151</v>
      </c>
      <c r="E138" s="0" t="n">
        <v>1</v>
      </c>
      <c r="AT138" s="0" t="s">
        <v>423</v>
      </c>
      <c r="AU138" s="0" t="s">
        <v>424</v>
      </c>
      <c r="AV138" s="0" t="s">
        <v>425</v>
      </c>
      <c r="AW138" s="0" t="s">
        <v>151</v>
      </c>
      <c r="AX138" s="0" t="n">
        <v>1</v>
      </c>
    </row>
    <row r="139" customFormat="false" ht="15" hidden="false" customHeight="false" outlineLevel="0" collapsed="false">
      <c r="A139" s="0" t="s">
        <v>426</v>
      </c>
      <c r="B139" s="0" t="s">
        <v>427</v>
      </c>
      <c r="C139" s="0" t="s">
        <v>428</v>
      </c>
      <c r="D139" s="0" t="s">
        <v>429</v>
      </c>
      <c r="E139" s="0" t="n">
        <v>1</v>
      </c>
      <c r="AT139" s="0" t="s">
        <v>426</v>
      </c>
      <c r="AU139" s="0" t="s">
        <v>427</v>
      </c>
      <c r="AV139" s="0" t="s">
        <v>428</v>
      </c>
      <c r="AW139" s="0" t="s">
        <v>429</v>
      </c>
      <c r="AX139" s="0" t="n">
        <v>1</v>
      </c>
    </row>
    <row r="140" customFormat="false" ht="15" hidden="false" customHeight="false" outlineLevel="0" collapsed="false">
      <c r="A140" s="0" t="s">
        <v>430</v>
      </c>
      <c r="B140" s="0" t="s">
        <v>431</v>
      </c>
      <c r="C140" s="0" t="s">
        <v>432</v>
      </c>
      <c r="D140" s="0" t="s">
        <v>433</v>
      </c>
      <c r="E140" s="0" t="n">
        <v>1</v>
      </c>
      <c r="AT140" s="0" t="s">
        <v>430</v>
      </c>
      <c r="AU140" s="0" t="s">
        <v>431</v>
      </c>
      <c r="AV140" s="0" t="s">
        <v>432</v>
      </c>
      <c r="AW140" s="0" t="s">
        <v>433</v>
      </c>
      <c r="AX140" s="0" t="n">
        <v>1</v>
      </c>
    </row>
    <row r="141" customFormat="false" ht="15" hidden="false" customHeight="false" outlineLevel="0" collapsed="false">
      <c r="A141" s="0" t="s">
        <v>434</v>
      </c>
      <c r="B141" s="0" t="s">
        <v>435</v>
      </c>
      <c r="C141" s="0" t="s">
        <v>436</v>
      </c>
      <c r="D141" s="0" t="s">
        <v>56</v>
      </c>
      <c r="E141" s="0" t="n">
        <v>1</v>
      </c>
      <c r="AT141" s="0" t="s">
        <v>434</v>
      </c>
      <c r="AU141" s="0" t="s">
        <v>435</v>
      </c>
      <c r="AV141" s="0" t="s">
        <v>436</v>
      </c>
      <c r="AW141" s="0" t="s">
        <v>56</v>
      </c>
      <c r="AX141" s="0" t="n">
        <v>1</v>
      </c>
    </row>
    <row r="142" customFormat="false" ht="15" hidden="false" customHeight="false" outlineLevel="0" collapsed="false">
      <c r="A142" s="0" t="s">
        <v>437</v>
      </c>
      <c r="B142" s="0" t="s">
        <v>438</v>
      </c>
      <c r="C142" s="0" t="s">
        <v>439</v>
      </c>
      <c r="D142" s="0" t="s">
        <v>18</v>
      </c>
      <c r="E142" s="0" t="n">
        <v>1</v>
      </c>
      <c r="AT142" s="0" t="s">
        <v>437</v>
      </c>
      <c r="AU142" s="0" t="s">
        <v>438</v>
      </c>
      <c r="AV142" s="0" t="s">
        <v>439</v>
      </c>
      <c r="AW142" s="0" t="s">
        <v>18</v>
      </c>
      <c r="AX142" s="0" t="n">
        <v>1</v>
      </c>
    </row>
    <row r="143" customFormat="false" ht="15" hidden="false" customHeight="false" outlineLevel="0" collapsed="false">
      <c r="A143" s="0" t="s">
        <v>440</v>
      </c>
      <c r="B143" s="0" t="s">
        <v>441</v>
      </c>
      <c r="C143" s="0" t="s">
        <v>442</v>
      </c>
      <c r="D143" s="0" t="s">
        <v>155</v>
      </c>
      <c r="E143" s="0" t="n">
        <v>1</v>
      </c>
      <c r="AT143" s="0" t="s">
        <v>440</v>
      </c>
      <c r="AU143" s="0" t="s">
        <v>441</v>
      </c>
      <c r="AV143" s="0" t="s">
        <v>442</v>
      </c>
      <c r="AW143" s="0" t="s">
        <v>155</v>
      </c>
      <c r="AX143" s="0" t="n">
        <v>1</v>
      </c>
    </row>
    <row r="144" customFormat="false" ht="15" hidden="false" customHeight="false" outlineLevel="0" collapsed="false">
      <c r="A144" s="0" t="s">
        <v>443</v>
      </c>
      <c r="B144" s="0" t="s">
        <v>444</v>
      </c>
      <c r="C144" s="0" t="s">
        <v>445</v>
      </c>
      <c r="D144" s="0" t="s">
        <v>60</v>
      </c>
      <c r="E144" s="0" t="n">
        <v>1</v>
      </c>
      <c r="AT144" s="0" t="s">
        <v>443</v>
      </c>
      <c r="AU144" s="0" t="s">
        <v>444</v>
      </c>
      <c r="AV144" s="0" t="s">
        <v>445</v>
      </c>
      <c r="AW144" s="0" t="s">
        <v>60</v>
      </c>
      <c r="AX144" s="0" t="n">
        <v>1</v>
      </c>
    </row>
    <row r="145" customFormat="false" ht="15" hidden="false" customHeight="false" outlineLevel="0" collapsed="false">
      <c r="A145" s="0" t="s">
        <v>446</v>
      </c>
      <c r="B145" s="0" t="s">
        <v>447</v>
      </c>
      <c r="C145" s="0" t="s">
        <v>448</v>
      </c>
      <c r="D145" s="0" t="s">
        <v>155</v>
      </c>
      <c r="E145" s="0" t="n">
        <v>1</v>
      </c>
      <c r="AT145" s="0" t="s">
        <v>446</v>
      </c>
      <c r="AU145" s="0" t="s">
        <v>447</v>
      </c>
      <c r="AV145" s="0" t="s">
        <v>448</v>
      </c>
      <c r="AW145" s="0" t="s">
        <v>155</v>
      </c>
      <c r="AX145" s="0" t="n">
        <v>1</v>
      </c>
    </row>
    <row r="146" customFormat="false" ht="15" hidden="false" customHeight="false" outlineLevel="0" collapsed="false">
      <c r="A146" s="0" t="s">
        <v>449</v>
      </c>
      <c r="B146" s="0" t="s">
        <v>450</v>
      </c>
      <c r="C146" s="0" t="s">
        <v>451</v>
      </c>
      <c r="D146" s="0" t="s">
        <v>452</v>
      </c>
      <c r="E146" s="0" t="n">
        <v>1</v>
      </c>
      <c r="AT146" s="0" t="s">
        <v>449</v>
      </c>
      <c r="AU146" s="0" t="s">
        <v>450</v>
      </c>
      <c r="AV146" s="0" t="s">
        <v>451</v>
      </c>
      <c r="AW146" s="0" t="s">
        <v>452</v>
      </c>
      <c r="AX146" s="0" t="n">
        <v>1</v>
      </c>
    </row>
    <row r="147" customFormat="false" ht="15" hidden="false" customHeight="false" outlineLevel="0" collapsed="false">
      <c r="A147" s="0" t="s">
        <v>453</v>
      </c>
      <c r="B147" s="0" t="s">
        <v>454</v>
      </c>
      <c r="C147" s="0" t="s">
        <v>455</v>
      </c>
      <c r="D147" s="0" t="s">
        <v>252</v>
      </c>
      <c r="E147" s="0" t="n">
        <v>1</v>
      </c>
      <c r="AT147" s="0" t="s">
        <v>453</v>
      </c>
      <c r="AU147" s="0" t="s">
        <v>454</v>
      </c>
      <c r="AV147" s="0" t="s">
        <v>455</v>
      </c>
      <c r="AW147" s="0" t="s">
        <v>252</v>
      </c>
      <c r="AX147" s="0" t="n">
        <v>1</v>
      </c>
    </row>
    <row r="148" customFormat="false" ht="15" hidden="false" customHeight="false" outlineLevel="0" collapsed="false">
      <c r="A148" s="0" t="s">
        <v>456</v>
      </c>
      <c r="B148" s="0" t="s">
        <v>457</v>
      </c>
      <c r="C148" s="0" t="s">
        <v>458</v>
      </c>
      <c r="D148" s="0" t="s">
        <v>56</v>
      </c>
      <c r="E148" s="0" t="n">
        <v>1</v>
      </c>
      <c r="AT148" s="0" t="s">
        <v>456</v>
      </c>
      <c r="AU148" s="0" t="s">
        <v>457</v>
      </c>
      <c r="AV148" s="0" t="s">
        <v>458</v>
      </c>
      <c r="AW148" s="0" t="s">
        <v>56</v>
      </c>
      <c r="AX148" s="0" t="n">
        <v>1</v>
      </c>
    </row>
    <row r="149" customFormat="false" ht="15" hidden="false" customHeight="false" outlineLevel="0" collapsed="false">
      <c r="A149" s="0" t="s">
        <v>459</v>
      </c>
      <c r="B149" s="0" t="s">
        <v>460</v>
      </c>
      <c r="C149" s="0" t="s">
        <v>461</v>
      </c>
      <c r="D149" s="0" t="s">
        <v>462</v>
      </c>
      <c r="E149" s="0" t="n">
        <v>1</v>
      </c>
      <c r="AT149" s="0" t="s">
        <v>459</v>
      </c>
      <c r="AU149" s="0" t="s">
        <v>460</v>
      </c>
      <c r="AV149" s="0" t="s">
        <v>461</v>
      </c>
      <c r="AW149" s="0" t="s">
        <v>462</v>
      </c>
      <c r="AX149" s="0" t="n">
        <v>1</v>
      </c>
    </row>
    <row r="150" customFormat="false" ht="15" hidden="false" customHeight="false" outlineLevel="0" collapsed="false">
      <c r="A150" s="0" t="s">
        <v>463</v>
      </c>
      <c r="B150" s="0" t="s">
        <v>464</v>
      </c>
      <c r="C150" s="0" t="s">
        <v>465</v>
      </c>
      <c r="D150" s="0" t="s">
        <v>27</v>
      </c>
      <c r="E150" s="0" t="n">
        <v>1</v>
      </c>
      <c r="AT150" s="0" t="s">
        <v>463</v>
      </c>
      <c r="AU150" s="0" t="s">
        <v>464</v>
      </c>
      <c r="AV150" s="0" t="s">
        <v>465</v>
      </c>
      <c r="AW150" s="0" t="s">
        <v>27</v>
      </c>
      <c r="AX150" s="0" t="n">
        <v>1</v>
      </c>
    </row>
    <row r="151" customFormat="false" ht="15" hidden="false" customHeight="false" outlineLevel="0" collapsed="false">
      <c r="A151" s="0" t="s">
        <v>466</v>
      </c>
      <c r="B151" s="0" t="s">
        <v>467</v>
      </c>
      <c r="C151" s="0" t="s">
        <v>468</v>
      </c>
      <c r="D151" s="0" t="s">
        <v>252</v>
      </c>
      <c r="E151" s="0" t="n">
        <v>1</v>
      </c>
      <c r="AT151" s="0" t="s">
        <v>466</v>
      </c>
      <c r="AU151" s="0" t="s">
        <v>467</v>
      </c>
      <c r="AV151" s="0" t="s">
        <v>468</v>
      </c>
      <c r="AW151" s="0" t="s">
        <v>252</v>
      </c>
      <c r="AX151" s="0" t="n">
        <v>1</v>
      </c>
    </row>
    <row r="152" customFormat="false" ht="15" hidden="false" customHeight="false" outlineLevel="0" collapsed="false">
      <c r="A152" s="0" t="s">
        <v>469</v>
      </c>
      <c r="B152" s="0" t="s">
        <v>470</v>
      </c>
      <c r="C152" s="0" t="s">
        <v>471</v>
      </c>
      <c r="D152" s="0" t="s">
        <v>472</v>
      </c>
      <c r="E152" s="0" t="n">
        <v>1</v>
      </c>
      <c r="AT152" s="0" t="s">
        <v>469</v>
      </c>
      <c r="AU152" s="0" t="s">
        <v>470</v>
      </c>
      <c r="AV152" s="0" t="s">
        <v>471</v>
      </c>
      <c r="AW152" s="0" t="s">
        <v>472</v>
      </c>
      <c r="AX152" s="0" t="n">
        <v>1</v>
      </c>
    </row>
    <row r="153" customFormat="false" ht="15" hidden="false" customHeight="false" outlineLevel="0" collapsed="false">
      <c r="A153" s="0" t="s">
        <v>473</v>
      </c>
      <c r="B153" s="3" t="s">
        <v>474</v>
      </c>
      <c r="C153" s="3" t="s">
        <v>475</v>
      </c>
      <c r="D153" s="3" t="s">
        <v>433</v>
      </c>
      <c r="E153" s="3"/>
      <c r="AT153" s="0" t="s">
        <v>473</v>
      </c>
      <c r="AU153" s="0" t="s">
        <v>474</v>
      </c>
      <c r="AV153" s="0" t="s">
        <v>475</v>
      </c>
      <c r="AW153" s="0" t="s">
        <v>433</v>
      </c>
    </row>
    <row r="154" customFormat="false" ht="15" hidden="false" customHeight="false" outlineLevel="0" collapsed="false">
      <c r="A154" s="0" t="s">
        <v>473</v>
      </c>
      <c r="B154" s="3" t="s">
        <v>474</v>
      </c>
      <c r="C154" s="3" t="s">
        <v>476</v>
      </c>
      <c r="D154" s="3" t="s">
        <v>433</v>
      </c>
      <c r="E154" s="3"/>
      <c r="AT154" s="0" t="s">
        <v>473</v>
      </c>
      <c r="AU154" s="0" t="s">
        <v>474</v>
      </c>
      <c r="AV154" s="0" t="s">
        <v>476</v>
      </c>
      <c r="AW154" s="0" t="s">
        <v>433</v>
      </c>
    </row>
    <row r="155" customFormat="false" ht="15" hidden="false" customHeight="false" outlineLevel="0" collapsed="false">
      <c r="A155" s="0" t="s">
        <v>473</v>
      </c>
      <c r="B155" s="3" t="s">
        <v>474</v>
      </c>
      <c r="C155" s="3" t="s">
        <v>477</v>
      </c>
      <c r="D155" s="3" t="s">
        <v>433</v>
      </c>
      <c r="E155" s="3"/>
      <c r="AT155" s="0" t="s">
        <v>473</v>
      </c>
      <c r="AU155" s="0" t="s">
        <v>474</v>
      </c>
      <c r="AV155" s="0" t="s">
        <v>477</v>
      </c>
      <c r="AW155" s="0" t="s">
        <v>433</v>
      </c>
    </row>
    <row r="156" customFormat="false" ht="15" hidden="false" customHeight="false" outlineLevel="0" collapsed="false">
      <c r="A156" s="0" t="s">
        <v>473</v>
      </c>
      <c r="B156" s="3" t="s">
        <v>474</v>
      </c>
      <c r="C156" s="3" t="s">
        <v>478</v>
      </c>
      <c r="D156" s="3" t="s">
        <v>433</v>
      </c>
      <c r="E156" s="3"/>
      <c r="AT156" s="0" t="s">
        <v>473</v>
      </c>
      <c r="AU156" s="0" t="s">
        <v>474</v>
      </c>
      <c r="AV156" s="0" t="s">
        <v>478</v>
      </c>
      <c r="AW156" s="0" t="s">
        <v>433</v>
      </c>
    </row>
    <row r="157" customFormat="false" ht="15" hidden="false" customHeight="false" outlineLevel="0" collapsed="false">
      <c r="A157" s="0" t="s">
        <v>473</v>
      </c>
      <c r="B157" s="3" t="s">
        <v>474</v>
      </c>
      <c r="C157" s="3" t="s">
        <v>479</v>
      </c>
      <c r="D157" s="3" t="s">
        <v>433</v>
      </c>
      <c r="E157" s="3"/>
      <c r="AT157" s="0" t="s">
        <v>473</v>
      </c>
      <c r="AU157" s="0" t="s">
        <v>474</v>
      </c>
      <c r="AV157" s="0" t="s">
        <v>479</v>
      </c>
      <c r="AW157" s="0" t="s">
        <v>433</v>
      </c>
    </row>
    <row r="158" customFormat="false" ht="15" hidden="false" customHeight="false" outlineLevel="0" collapsed="false">
      <c r="A158" s="0" t="s">
        <v>480</v>
      </c>
      <c r="B158" s="0" t="s">
        <v>474</v>
      </c>
      <c r="C158" s="0" t="s">
        <v>481</v>
      </c>
      <c r="D158" s="0" t="s">
        <v>433</v>
      </c>
      <c r="E158" s="0" t="n">
        <v>1</v>
      </c>
      <c r="AT158" s="0" t="s">
        <v>480</v>
      </c>
      <c r="AU158" s="0" t="s">
        <v>474</v>
      </c>
      <c r="AV158" s="0" t="s">
        <v>481</v>
      </c>
      <c r="AW158" s="0" t="s">
        <v>433</v>
      </c>
      <c r="AX158" s="0" t="n">
        <v>1</v>
      </c>
    </row>
    <row r="159" customFormat="false" ht="15" hidden="false" customHeight="false" outlineLevel="0" collapsed="false">
      <c r="A159" s="0" t="s">
        <v>482</v>
      </c>
      <c r="B159" s="0" t="s">
        <v>483</v>
      </c>
      <c r="C159" s="0" t="s">
        <v>484</v>
      </c>
      <c r="D159" s="0" t="s">
        <v>135</v>
      </c>
      <c r="E159" s="0" t="n">
        <v>1</v>
      </c>
      <c r="AT159" s="0" t="s">
        <v>482</v>
      </c>
      <c r="AU159" s="0" t="s">
        <v>483</v>
      </c>
      <c r="AV159" s="0" t="s">
        <v>484</v>
      </c>
      <c r="AW159" s="0" t="s">
        <v>135</v>
      </c>
      <c r="AX159" s="0" t="n">
        <v>1</v>
      </c>
    </row>
    <row r="160" customFormat="false" ht="15" hidden="false" customHeight="false" outlineLevel="0" collapsed="false">
      <c r="A160" s="0" t="s">
        <v>485</v>
      </c>
      <c r="B160" s="0" t="s">
        <v>486</v>
      </c>
      <c r="C160" s="0" t="s">
        <v>487</v>
      </c>
      <c r="D160" s="0" t="s">
        <v>56</v>
      </c>
      <c r="E160" s="0" t="n">
        <v>1</v>
      </c>
      <c r="AT160" s="0" t="s">
        <v>485</v>
      </c>
      <c r="AU160" s="0" t="s">
        <v>486</v>
      </c>
      <c r="AV160" s="0" t="s">
        <v>487</v>
      </c>
      <c r="AW160" s="0" t="s">
        <v>56</v>
      </c>
      <c r="AX160" s="0" t="n">
        <v>1</v>
      </c>
    </row>
    <row r="161" customFormat="false" ht="15" hidden="false" customHeight="false" outlineLevel="0" collapsed="false">
      <c r="A161" s="0" t="s">
        <v>488</v>
      </c>
      <c r="B161" s="0" t="s">
        <v>489</v>
      </c>
      <c r="C161" s="0" t="s">
        <v>490</v>
      </c>
      <c r="D161" s="0" t="s">
        <v>491</v>
      </c>
      <c r="AT161" s="0" t="s">
        <v>488</v>
      </c>
      <c r="AU161" s="0" t="s">
        <v>489</v>
      </c>
      <c r="AV161" s="0" t="s">
        <v>490</v>
      </c>
      <c r="AW161" s="0" t="s">
        <v>491</v>
      </c>
    </row>
    <row r="162" customFormat="false" ht="15" hidden="false" customHeight="false" outlineLevel="0" collapsed="false">
      <c r="A162" s="0" t="s">
        <v>492</v>
      </c>
      <c r="B162" s="0" t="s">
        <v>493</v>
      </c>
      <c r="C162" s="0" t="s">
        <v>494</v>
      </c>
      <c r="D162" s="0" t="s">
        <v>112</v>
      </c>
      <c r="E162" s="0" t="n">
        <v>1</v>
      </c>
      <c r="AT162" s="0" t="s">
        <v>492</v>
      </c>
      <c r="AU162" s="0" t="s">
        <v>493</v>
      </c>
      <c r="AV162" s="0" t="s">
        <v>494</v>
      </c>
      <c r="AW162" s="0" t="s">
        <v>112</v>
      </c>
      <c r="AX162" s="0" t="n">
        <v>1</v>
      </c>
    </row>
    <row r="163" customFormat="false" ht="15" hidden="false" customHeight="false" outlineLevel="0" collapsed="false">
      <c r="A163" s="0" t="s">
        <v>492</v>
      </c>
      <c r="B163" s="0" t="s">
        <v>493</v>
      </c>
      <c r="C163" s="0" t="s">
        <v>495</v>
      </c>
      <c r="D163" s="0" t="s">
        <v>112</v>
      </c>
      <c r="E163" s="0" t="n">
        <v>1</v>
      </c>
      <c r="AT163" s="0" t="s">
        <v>492</v>
      </c>
      <c r="AU163" s="0" t="s">
        <v>493</v>
      </c>
      <c r="AV163" s="0" t="s">
        <v>495</v>
      </c>
      <c r="AW163" s="0" t="s">
        <v>112</v>
      </c>
      <c r="AX163" s="0" t="n">
        <v>1</v>
      </c>
    </row>
    <row r="164" customFormat="false" ht="15" hidden="false" customHeight="false" outlineLevel="0" collapsed="false">
      <c r="A164" s="0" t="s">
        <v>496</v>
      </c>
      <c r="B164" s="0" t="s">
        <v>497</v>
      </c>
      <c r="C164" s="0" t="s">
        <v>498</v>
      </c>
      <c r="D164" s="0" t="s">
        <v>499</v>
      </c>
      <c r="E164" s="0" t="n">
        <v>1</v>
      </c>
      <c r="AT164" s="0" t="s">
        <v>496</v>
      </c>
      <c r="AU164" s="0" t="s">
        <v>497</v>
      </c>
      <c r="AV164" s="0" t="s">
        <v>498</v>
      </c>
      <c r="AW164" s="0" t="s">
        <v>499</v>
      </c>
      <c r="AX164" s="0" t="n">
        <v>1</v>
      </c>
    </row>
    <row r="165" customFormat="false" ht="15" hidden="false" customHeight="false" outlineLevel="0" collapsed="false">
      <c r="A165" s="0" t="s">
        <v>500</v>
      </c>
      <c r="B165" s="0" t="s">
        <v>501</v>
      </c>
      <c r="C165" s="0" t="s">
        <v>502</v>
      </c>
      <c r="D165" s="0" t="s">
        <v>181</v>
      </c>
      <c r="E165" s="0" t="n">
        <v>1</v>
      </c>
      <c r="AT165" s="0" t="s">
        <v>500</v>
      </c>
      <c r="AU165" s="0" t="s">
        <v>501</v>
      </c>
      <c r="AV165" s="0" t="s">
        <v>502</v>
      </c>
      <c r="AW165" s="0" t="s">
        <v>181</v>
      </c>
      <c r="AX165" s="0" t="n">
        <v>1</v>
      </c>
    </row>
    <row r="166" customFormat="false" ht="15" hidden="false" customHeight="false" outlineLevel="0" collapsed="false">
      <c r="A166" s="0" t="s">
        <v>503</v>
      </c>
      <c r="B166" s="0" t="s">
        <v>504</v>
      </c>
      <c r="C166" s="0" t="s">
        <v>505</v>
      </c>
      <c r="D166" s="0" t="s">
        <v>506</v>
      </c>
      <c r="E166" s="0" t="n">
        <v>1</v>
      </c>
      <c r="AT166" s="0" t="s">
        <v>503</v>
      </c>
      <c r="AU166" s="0" t="s">
        <v>504</v>
      </c>
      <c r="AV166" s="0" t="s">
        <v>505</v>
      </c>
      <c r="AW166" s="0" t="s">
        <v>506</v>
      </c>
      <c r="AX166" s="0" t="n">
        <v>1</v>
      </c>
    </row>
    <row r="167" customFormat="false" ht="15" hidden="false" customHeight="false" outlineLevel="0" collapsed="false">
      <c r="A167" s="0" t="s">
        <v>507</v>
      </c>
      <c r="B167" s="0" t="s">
        <v>504</v>
      </c>
      <c r="C167" s="0" t="s">
        <v>508</v>
      </c>
      <c r="D167" s="0" t="s">
        <v>509</v>
      </c>
      <c r="E167" s="0" t="n">
        <v>1</v>
      </c>
      <c r="AT167" s="0" t="s">
        <v>507</v>
      </c>
      <c r="AU167" s="0" t="s">
        <v>504</v>
      </c>
      <c r="AV167" s="0" t="s">
        <v>508</v>
      </c>
      <c r="AW167" s="0" t="s">
        <v>509</v>
      </c>
      <c r="AX167" s="0" t="n">
        <v>1</v>
      </c>
    </row>
    <row r="168" customFormat="false" ht="15" hidden="false" customHeight="false" outlineLevel="0" collapsed="false">
      <c r="A168" s="3" t="s">
        <v>507</v>
      </c>
      <c r="B168" s="0" t="s">
        <v>504</v>
      </c>
      <c r="C168" s="0" t="s">
        <v>510</v>
      </c>
      <c r="D168" s="0" t="s">
        <v>511</v>
      </c>
      <c r="E168" s="0" t="n">
        <v>1</v>
      </c>
      <c r="AT168" s="0" t="s">
        <v>507</v>
      </c>
      <c r="AU168" s="0" t="s">
        <v>504</v>
      </c>
      <c r="AV168" s="0" t="s">
        <v>510</v>
      </c>
      <c r="AW168" s="0" t="s">
        <v>511</v>
      </c>
      <c r="AX168" s="0" t="n">
        <v>1</v>
      </c>
    </row>
    <row r="169" customFormat="false" ht="15" hidden="false" customHeight="false" outlineLevel="0" collapsed="false">
      <c r="A169" s="0" t="s">
        <v>507</v>
      </c>
      <c r="B169" s="0" t="s">
        <v>512</v>
      </c>
      <c r="C169" s="0" t="s">
        <v>513</v>
      </c>
      <c r="D169" s="0" t="s">
        <v>44</v>
      </c>
      <c r="E169" s="0" t="n">
        <v>1</v>
      </c>
      <c r="AT169" s="0" t="s">
        <v>507</v>
      </c>
      <c r="AU169" s="0" t="s">
        <v>512</v>
      </c>
      <c r="AV169" s="0" t="s">
        <v>513</v>
      </c>
      <c r="AW169" s="0" t="s">
        <v>44</v>
      </c>
      <c r="AX169" s="0" t="n">
        <v>1</v>
      </c>
    </row>
    <row r="170" customFormat="false" ht="15" hidden="false" customHeight="false" outlineLevel="0" collapsed="false">
      <c r="A170" s="0" t="s">
        <v>507</v>
      </c>
      <c r="B170" s="0" t="s">
        <v>514</v>
      </c>
      <c r="C170" s="0" t="s">
        <v>515</v>
      </c>
      <c r="D170" s="0" t="s">
        <v>516</v>
      </c>
      <c r="E170" s="0" t="n">
        <v>1</v>
      </c>
      <c r="AT170" s="0" t="s">
        <v>507</v>
      </c>
      <c r="AU170" s="0" t="s">
        <v>514</v>
      </c>
      <c r="AV170" s="0" t="s">
        <v>515</v>
      </c>
      <c r="AW170" s="0" t="s">
        <v>516</v>
      </c>
      <c r="AX170" s="0" t="n">
        <v>1</v>
      </c>
    </row>
    <row r="171" customFormat="false" ht="15" hidden="false" customHeight="false" outlineLevel="0" collapsed="false">
      <c r="A171" s="0" t="s">
        <v>517</v>
      </c>
      <c r="B171" s="0" t="s">
        <v>29</v>
      </c>
      <c r="C171" s="0" t="s">
        <v>518</v>
      </c>
      <c r="D171" s="0" t="s">
        <v>31</v>
      </c>
      <c r="E171" s="0" t="n">
        <v>2</v>
      </c>
      <c r="AT171" s="0" t="s">
        <v>517</v>
      </c>
      <c r="AU171" s="0" t="s">
        <v>29</v>
      </c>
      <c r="AV171" s="0" t="s">
        <v>518</v>
      </c>
      <c r="AW171" s="0" t="s">
        <v>31</v>
      </c>
      <c r="AX171" s="0" t="n">
        <v>2</v>
      </c>
    </row>
    <row r="172" customFormat="false" ht="15" hidden="false" customHeight="false" outlineLevel="0" collapsed="false">
      <c r="A172" s="0" t="s">
        <v>519</v>
      </c>
      <c r="B172" s="0" t="s">
        <v>520</v>
      </c>
      <c r="C172" s="0" t="s">
        <v>521</v>
      </c>
      <c r="D172" s="0" t="s">
        <v>522</v>
      </c>
      <c r="E172" s="0" t="n">
        <v>1</v>
      </c>
      <c r="AT172" s="0" t="s">
        <v>519</v>
      </c>
      <c r="AU172" s="0" t="s">
        <v>520</v>
      </c>
      <c r="AV172" s="0" t="s">
        <v>521</v>
      </c>
      <c r="AW172" s="0" t="s">
        <v>522</v>
      </c>
      <c r="AX172" s="0" t="n">
        <v>1</v>
      </c>
    </row>
    <row r="173" customFormat="false" ht="15" hidden="false" customHeight="false" outlineLevel="0" collapsed="false">
      <c r="A173" s="0" t="s">
        <v>519</v>
      </c>
      <c r="B173" s="0" t="s">
        <v>520</v>
      </c>
      <c r="C173" s="0" t="s">
        <v>523</v>
      </c>
      <c r="D173" s="0" t="s">
        <v>44</v>
      </c>
      <c r="E173" s="0" t="n">
        <v>1</v>
      </c>
      <c r="AT173" s="0" t="s">
        <v>519</v>
      </c>
      <c r="AU173" s="0" t="s">
        <v>520</v>
      </c>
      <c r="AV173" s="0" t="s">
        <v>523</v>
      </c>
      <c r="AW173" s="0" t="s">
        <v>44</v>
      </c>
      <c r="AX173" s="0" t="n">
        <v>1</v>
      </c>
    </row>
    <row r="174" customFormat="false" ht="15" hidden="false" customHeight="false" outlineLevel="0" collapsed="false">
      <c r="A174" s="0" t="s">
        <v>524</v>
      </c>
      <c r="B174" s="0" t="s">
        <v>525</v>
      </c>
      <c r="C174" s="0" t="s">
        <v>526</v>
      </c>
      <c r="D174" s="0" t="s">
        <v>527</v>
      </c>
      <c r="E174" s="0" t="n">
        <v>1</v>
      </c>
      <c r="AT174" s="0" t="s">
        <v>524</v>
      </c>
      <c r="AU174" s="0" t="s">
        <v>525</v>
      </c>
      <c r="AV174" s="0" t="s">
        <v>526</v>
      </c>
      <c r="AW174" s="0" t="s">
        <v>527</v>
      </c>
      <c r="AX174" s="0" t="n">
        <v>1</v>
      </c>
    </row>
    <row r="175" customFormat="false" ht="15" hidden="false" customHeight="false" outlineLevel="0" collapsed="false">
      <c r="A175" s="0" t="s">
        <v>528</v>
      </c>
      <c r="B175" s="0" t="s">
        <v>529</v>
      </c>
      <c r="C175" s="0" t="s">
        <v>530</v>
      </c>
      <c r="D175" s="0" t="s">
        <v>433</v>
      </c>
      <c r="E175" s="0" t="n">
        <v>1</v>
      </c>
      <c r="AT175" s="0" t="s">
        <v>528</v>
      </c>
      <c r="AU175" s="0" t="s">
        <v>529</v>
      </c>
      <c r="AV175" s="0" t="s">
        <v>530</v>
      </c>
      <c r="AW175" s="0" t="s">
        <v>433</v>
      </c>
      <c r="AX175" s="0" t="n">
        <v>1</v>
      </c>
    </row>
    <row r="176" customFormat="false" ht="15" hidden="false" customHeight="false" outlineLevel="0" collapsed="false">
      <c r="A176" s="0" t="s">
        <v>528</v>
      </c>
      <c r="B176" s="0" t="s">
        <v>529</v>
      </c>
      <c r="C176" s="0" t="s">
        <v>531</v>
      </c>
      <c r="D176" s="0" t="s">
        <v>181</v>
      </c>
      <c r="E176" s="0" t="n">
        <v>1</v>
      </c>
      <c r="AT176" s="0" t="s">
        <v>528</v>
      </c>
      <c r="AU176" s="0" t="s">
        <v>529</v>
      </c>
      <c r="AV176" s="0" t="s">
        <v>531</v>
      </c>
      <c r="AW176" s="0" t="s">
        <v>181</v>
      </c>
      <c r="AX176" s="0" t="n">
        <v>1</v>
      </c>
    </row>
    <row r="177" customFormat="false" ht="15" hidden="false" customHeight="false" outlineLevel="0" collapsed="false">
      <c r="A177" s="0" t="s">
        <v>532</v>
      </c>
      <c r="B177" s="0" t="s">
        <v>93</v>
      </c>
      <c r="C177" s="0" t="s">
        <v>533</v>
      </c>
      <c r="D177" s="0" t="s">
        <v>67</v>
      </c>
      <c r="E177" s="0" t="n">
        <v>1</v>
      </c>
      <c r="AT177" s="0" t="s">
        <v>532</v>
      </c>
      <c r="AU177" s="0" t="s">
        <v>93</v>
      </c>
      <c r="AV177" s="0" t="s">
        <v>533</v>
      </c>
      <c r="AW177" s="0" t="s">
        <v>67</v>
      </c>
      <c r="AX177" s="0" t="n">
        <v>1</v>
      </c>
    </row>
    <row r="178" customFormat="false" ht="15" hidden="false" customHeight="false" outlineLevel="0" collapsed="false">
      <c r="A178" s="0" t="s">
        <v>534</v>
      </c>
      <c r="B178" s="0" t="s">
        <v>535</v>
      </c>
      <c r="C178" s="0" t="s">
        <v>536</v>
      </c>
      <c r="D178" s="0" t="s">
        <v>181</v>
      </c>
      <c r="E178" s="0" t="n">
        <v>1</v>
      </c>
      <c r="AT178" s="0" t="s">
        <v>534</v>
      </c>
      <c r="AU178" s="0" t="s">
        <v>535</v>
      </c>
      <c r="AV178" s="0" t="s">
        <v>536</v>
      </c>
      <c r="AW178" s="0" t="s">
        <v>181</v>
      </c>
      <c r="AX178" s="0" t="n">
        <v>1</v>
      </c>
    </row>
    <row r="179" customFormat="false" ht="15" hidden="false" customHeight="false" outlineLevel="0" collapsed="false">
      <c r="A179" s="5" t="s">
        <v>537</v>
      </c>
      <c r="B179" s="5" t="s">
        <v>538</v>
      </c>
      <c r="C179" s="5" t="s">
        <v>539</v>
      </c>
      <c r="D179" s="5"/>
      <c r="AT179" s="0" t="s">
        <v>537</v>
      </c>
      <c r="AU179" s="0" t="s">
        <v>538</v>
      </c>
      <c r="AV179" s="0" t="s">
        <v>539</v>
      </c>
    </row>
    <row r="180" customFormat="false" ht="15" hidden="false" customHeight="false" outlineLevel="0" collapsed="false">
      <c r="A180" s="0" t="s">
        <v>540</v>
      </c>
      <c r="B180" s="0" t="s">
        <v>541</v>
      </c>
      <c r="C180" s="0" t="s">
        <v>542</v>
      </c>
      <c r="D180" s="0" t="s">
        <v>543</v>
      </c>
      <c r="AT180" s="0" t="s">
        <v>540</v>
      </c>
      <c r="AU180" s="0" t="s">
        <v>541</v>
      </c>
      <c r="AV180" s="0" t="s">
        <v>542</v>
      </c>
      <c r="AW180" s="0" t="s">
        <v>543</v>
      </c>
    </row>
    <row r="181" customFormat="false" ht="15" hidden="false" customHeight="false" outlineLevel="0" collapsed="false">
      <c r="A181" s="5" t="s">
        <v>540</v>
      </c>
      <c r="B181" s="5" t="s">
        <v>541</v>
      </c>
      <c r="C181" s="5" t="s">
        <v>542</v>
      </c>
      <c r="D181" s="5" t="s">
        <v>543</v>
      </c>
      <c r="AT181" s="0" t="s">
        <v>540</v>
      </c>
      <c r="AU181" s="0" t="s">
        <v>541</v>
      </c>
      <c r="AV181" s="0" t="s">
        <v>542</v>
      </c>
      <c r="AW181" s="0" t="s">
        <v>543</v>
      </c>
    </row>
    <row r="182" customFormat="false" ht="15" hidden="false" customHeight="false" outlineLevel="0" collapsed="false">
      <c r="A182" s="0" t="s">
        <v>544</v>
      </c>
      <c r="B182" s="0" t="s">
        <v>545</v>
      </c>
      <c r="C182" s="0" t="s">
        <v>546</v>
      </c>
      <c r="D182" s="0" t="s">
        <v>499</v>
      </c>
      <c r="AT182" s="0" t="s">
        <v>544</v>
      </c>
      <c r="AU182" s="0" t="s">
        <v>545</v>
      </c>
      <c r="AV182" s="0" t="s">
        <v>546</v>
      </c>
      <c r="AW182" s="0" t="s">
        <v>499</v>
      </c>
    </row>
    <row r="183" customFormat="false" ht="15" hidden="false" customHeight="false" outlineLevel="0" collapsed="false">
      <c r="A183" s="0" t="s">
        <v>547</v>
      </c>
      <c r="B183" s="0" t="s">
        <v>548</v>
      </c>
      <c r="C183" s="0" t="s">
        <v>549</v>
      </c>
      <c r="D183" s="0" t="s">
        <v>550</v>
      </c>
      <c r="E183" s="0" t="n">
        <v>2</v>
      </c>
      <c r="AT183" s="0" t="s">
        <v>547</v>
      </c>
      <c r="AU183" s="0" t="s">
        <v>548</v>
      </c>
      <c r="AV183" s="0" t="s">
        <v>549</v>
      </c>
      <c r="AW183" s="0" t="s">
        <v>550</v>
      </c>
      <c r="AX183" s="0" t="n">
        <v>2</v>
      </c>
    </row>
    <row r="184" customFormat="false" ht="15" hidden="false" customHeight="false" outlineLevel="0" collapsed="false">
      <c r="A184" s="0" t="s">
        <v>551</v>
      </c>
      <c r="B184" s="0" t="s">
        <v>552</v>
      </c>
      <c r="C184" s="0" t="s">
        <v>553</v>
      </c>
      <c r="D184" s="0" t="s">
        <v>554</v>
      </c>
      <c r="E184" s="0" t="n">
        <v>1</v>
      </c>
      <c r="AT184" s="0" t="s">
        <v>551</v>
      </c>
      <c r="AU184" s="0" t="s">
        <v>552</v>
      </c>
      <c r="AV184" s="0" t="s">
        <v>553</v>
      </c>
      <c r="AW184" s="0" t="s">
        <v>554</v>
      </c>
      <c r="AX184" s="0" t="n">
        <v>1</v>
      </c>
    </row>
    <row r="185" customFormat="false" ht="15" hidden="false" customHeight="false" outlineLevel="0" collapsed="false">
      <c r="A185" s="0" t="s">
        <v>551</v>
      </c>
      <c r="B185" s="0" t="s">
        <v>552</v>
      </c>
      <c r="C185" s="0" t="s">
        <v>555</v>
      </c>
      <c r="D185" s="0" t="s">
        <v>556</v>
      </c>
      <c r="E185" s="0" t="n">
        <v>1</v>
      </c>
      <c r="AT185" s="0" t="s">
        <v>551</v>
      </c>
      <c r="AU185" s="0" t="s">
        <v>552</v>
      </c>
      <c r="AV185" s="0" t="s">
        <v>555</v>
      </c>
      <c r="AW185" s="0" t="s">
        <v>556</v>
      </c>
      <c r="AX185" s="0" t="n">
        <v>1</v>
      </c>
    </row>
    <row r="186" customFormat="false" ht="15" hidden="false" customHeight="false" outlineLevel="0" collapsed="false">
      <c r="A186" s="0" t="s">
        <v>551</v>
      </c>
      <c r="B186" s="0" t="s">
        <v>552</v>
      </c>
      <c r="C186" s="0" t="s">
        <v>557</v>
      </c>
      <c r="D186" s="0" t="s">
        <v>558</v>
      </c>
      <c r="AT186" s="0" t="s">
        <v>551</v>
      </c>
      <c r="AU186" s="0" t="s">
        <v>552</v>
      </c>
      <c r="AV186" s="0" t="s">
        <v>557</v>
      </c>
      <c r="AW186" s="0" t="s">
        <v>558</v>
      </c>
    </row>
    <row r="187" customFormat="false" ht="15" hidden="false" customHeight="false" outlineLevel="0" collapsed="false">
      <c r="A187" s="5" t="s">
        <v>551</v>
      </c>
      <c r="B187" s="5" t="s">
        <v>559</v>
      </c>
      <c r="C187" s="5" t="s">
        <v>560</v>
      </c>
      <c r="D187" s="5" t="s">
        <v>550</v>
      </c>
      <c r="AT187" s="0" t="s">
        <v>551</v>
      </c>
      <c r="AU187" s="0" t="s">
        <v>559</v>
      </c>
      <c r="AV187" s="0" t="s">
        <v>560</v>
      </c>
      <c r="AW187" s="0" t="s">
        <v>550</v>
      </c>
    </row>
    <row r="188" customFormat="false" ht="15" hidden="false" customHeight="false" outlineLevel="0" collapsed="false">
      <c r="A188" s="0" t="s">
        <v>561</v>
      </c>
      <c r="B188" s="0" t="s">
        <v>552</v>
      </c>
      <c r="C188" s="0" t="s">
        <v>562</v>
      </c>
      <c r="D188" s="0" t="s">
        <v>554</v>
      </c>
      <c r="E188" s="0" t="n">
        <v>2</v>
      </c>
      <c r="AT188" s="0" t="s">
        <v>561</v>
      </c>
      <c r="AU188" s="0" t="s">
        <v>552</v>
      </c>
      <c r="AV188" s="0" t="s">
        <v>562</v>
      </c>
      <c r="AW188" s="0" t="s">
        <v>554</v>
      </c>
      <c r="AX188" s="0" t="n">
        <v>2</v>
      </c>
    </row>
    <row r="189" customFormat="false" ht="15" hidden="false" customHeight="false" outlineLevel="0" collapsed="false">
      <c r="A189" s="0" t="s">
        <v>563</v>
      </c>
      <c r="B189" s="0" t="s">
        <v>564</v>
      </c>
      <c r="C189" s="0" t="s">
        <v>565</v>
      </c>
      <c r="D189" s="0" t="s">
        <v>566</v>
      </c>
      <c r="E189" s="0" t="n">
        <v>1</v>
      </c>
      <c r="AT189" s="0" t="s">
        <v>563</v>
      </c>
      <c r="AU189" s="0" t="s">
        <v>564</v>
      </c>
      <c r="AV189" s="0" t="s">
        <v>565</v>
      </c>
      <c r="AW189" s="0" t="s">
        <v>566</v>
      </c>
      <c r="AX189" s="0" t="n">
        <v>1</v>
      </c>
    </row>
    <row r="190" customFormat="false" ht="15" hidden="false" customHeight="false" outlineLevel="0" collapsed="false">
      <c r="A190" s="0" t="s">
        <v>567</v>
      </c>
      <c r="B190" s="0" t="s">
        <v>568</v>
      </c>
      <c r="C190" s="0" t="s">
        <v>569</v>
      </c>
      <c r="D190" s="0" t="s">
        <v>99</v>
      </c>
      <c r="E190" s="0" t="n">
        <v>1</v>
      </c>
      <c r="AT190" s="0" t="s">
        <v>567</v>
      </c>
      <c r="AU190" s="0" t="s">
        <v>568</v>
      </c>
      <c r="AV190" s="0" t="s">
        <v>569</v>
      </c>
      <c r="AW190" s="0" t="s">
        <v>99</v>
      </c>
      <c r="AX190" s="0" t="n">
        <v>1</v>
      </c>
    </row>
    <row r="191" customFormat="false" ht="15" hidden="false" customHeight="false" outlineLevel="0" collapsed="false">
      <c r="A191" s="0" t="s">
        <v>570</v>
      </c>
      <c r="B191" s="0" t="s">
        <v>571</v>
      </c>
      <c r="C191" s="0" t="s">
        <v>572</v>
      </c>
      <c r="D191" s="0" t="s">
        <v>573</v>
      </c>
      <c r="E191" s="0" t="n">
        <v>1</v>
      </c>
      <c r="AT191" s="0" t="s">
        <v>570</v>
      </c>
      <c r="AU191" s="0" t="s">
        <v>571</v>
      </c>
      <c r="AV191" s="0" t="s">
        <v>572</v>
      </c>
      <c r="AW191" s="0" t="s">
        <v>573</v>
      </c>
      <c r="AX191" s="0" t="n">
        <v>1</v>
      </c>
    </row>
    <row r="192" customFormat="false" ht="15" hidden="false" customHeight="false" outlineLevel="0" collapsed="false">
      <c r="A192" s="0" t="s">
        <v>574</v>
      </c>
      <c r="B192" s="0" t="s">
        <v>575</v>
      </c>
      <c r="C192" s="0" t="s">
        <v>576</v>
      </c>
      <c r="D192" s="0" t="s">
        <v>527</v>
      </c>
      <c r="E192" s="0" t="n">
        <v>1</v>
      </c>
      <c r="AT192" s="0" t="s">
        <v>574</v>
      </c>
      <c r="AU192" s="0" t="s">
        <v>575</v>
      </c>
      <c r="AV192" s="0" t="s">
        <v>576</v>
      </c>
      <c r="AW192" s="0" t="s">
        <v>527</v>
      </c>
      <c r="AX192" s="0" t="n">
        <v>1</v>
      </c>
    </row>
    <row r="193" customFormat="false" ht="15" hidden="false" customHeight="false" outlineLevel="0" collapsed="false">
      <c r="A193" s="0" t="s">
        <v>577</v>
      </c>
      <c r="B193" s="0" t="s">
        <v>578</v>
      </c>
      <c r="C193" s="0" t="s">
        <v>579</v>
      </c>
      <c r="D193" s="0" t="s">
        <v>527</v>
      </c>
      <c r="E193" s="0" t="n">
        <v>1</v>
      </c>
      <c r="AT193" s="0" t="s">
        <v>577</v>
      </c>
      <c r="AU193" s="0" t="s">
        <v>578</v>
      </c>
      <c r="AV193" s="0" t="s">
        <v>579</v>
      </c>
      <c r="AW193" s="0" t="s">
        <v>527</v>
      </c>
      <c r="AX193" s="0" t="n">
        <v>1</v>
      </c>
    </row>
    <row r="194" customFormat="false" ht="15" hidden="false" customHeight="false" outlineLevel="0" collapsed="false">
      <c r="A194" s="0" t="s">
        <v>577</v>
      </c>
      <c r="B194" s="0" t="s">
        <v>578</v>
      </c>
      <c r="C194" s="0" t="s">
        <v>580</v>
      </c>
      <c r="D194" s="0" t="s">
        <v>527</v>
      </c>
      <c r="E194" s="0" t="n">
        <v>1</v>
      </c>
      <c r="AT194" s="0" t="s">
        <v>577</v>
      </c>
      <c r="AU194" s="0" t="s">
        <v>578</v>
      </c>
      <c r="AV194" s="0" t="s">
        <v>580</v>
      </c>
      <c r="AW194" s="0" t="s">
        <v>527</v>
      </c>
      <c r="AX194" s="0" t="n">
        <v>1</v>
      </c>
    </row>
    <row r="195" customFormat="false" ht="15" hidden="false" customHeight="false" outlineLevel="0" collapsed="false">
      <c r="A195" s="0" t="s">
        <v>577</v>
      </c>
      <c r="B195" s="0" t="s">
        <v>578</v>
      </c>
      <c r="C195" s="0" t="s">
        <v>581</v>
      </c>
      <c r="D195" s="0" t="s">
        <v>527</v>
      </c>
      <c r="E195" s="0" t="n">
        <v>1</v>
      </c>
      <c r="AT195" s="0" t="s">
        <v>577</v>
      </c>
      <c r="AU195" s="0" t="s">
        <v>578</v>
      </c>
      <c r="AV195" s="0" t="s">
        <v>581</v>
      </c>
      <c r="AW195" s="0" t="s">
        <v>527</v>
      </c>
      <c r="AX195" s="0" t="n">
        <v>1</v>
      </c>
    </row>
    <row r="196" customFormat="false" ht="15" hidden="false" customHeight="false" outlineLevel="0" collapsed="false">
      <c r="A196" s="0" t="s">
        <v>577</v>
      </c>
      <c r="B196" s="0" t="s">
        <v>578</v>
      </c>
      <c r="C196" s="0" t="s">
        <v>582</v>
      </c>
      <c r="D196" s="0" t="s">
        <v>583</v>
      </c>
      <c r="E196" s="0" t="n">
        <v>1</v>
      </c>
      <c r="AT196" s="0" t="s">
        <v>577</v>
      </c>
      <c r="AU196" s="0" t="s">
        <v>578</v>
      </c>
      <c r="AV196" s="0" t="s">
        <v>582</v>
      </c>
      <c r="AW196" s="0" t="s">
        <v>583</v>
      </c>
      <c r="AX196" s="0" t="n">
        <v>1</v>
      </c>
    </row>
    <row r="197" customFormat="false" ht="15" hidden="false" customHeight="false" outlineLevel="0" collapsed="false">
      <c r="A197" s="0" t="s">
        <v>577</v>
      </c>
      <c r="B197" s="0" t="s">
        <v>578</v>
      </c>
      <c r="C197" s="0" t="s">
        <v>579</v>
      </c>
      <c r="D197" s="0" t="s">
        <v>516</v>
      </c>
      <c r="E197" s="0" t="n">
        <v>1</v>
      </c>
      <c r="AT197" s="0" t="s">
        <v>577</v>
      </c>
      <c r="AU197" s="0" t="s">
        <v>578</v>
      </c>
      <c r="AV197" s="0" t="s">
        <v>579</v>
      </c>
      <c r="AW197" s="0" t="s">
        <v>516</v>
      </c>
      <c r="AX197" s="0" t="n">
        <v>1</v>
      </c>
    </row>
    <row r="198" customFormat="false" ht="15" hidden="false" customHeight="false" outlineLevel="0" collapsed="false">
      <c r="A198" s="0" t="s">
        <v>577</v>
      </c>
      <c r="B198" s="0" t="s">
        <v>578</v>
      </c>
      <c r="C198" s="0" t="s">
        <v>580</v>
      </c>
      <c r="D198" s="0" t="s">
        <v>516</v>
      </c>
      <c r="E198" s="0" t="n">
        <v>1</v>
      </c>
      <c r="AT198" s="0" t="s">
        <v>577</v>
      </c>
      <c r="AU198" s="0" t="s">
        <v>578</v>
      </c>
      <c r="AV198" s="0" t="s">
        <v>580</v>
      </c>
      <c r="AW198" s="0" t="s">
        <v>516</v>
      </c>
      <c r="AX198" s="0" t="n">
        <v>1</v>
      </c>
    </row>
    <row r="199" customFormat="false" ht="15" hidden="false" customHeight="false" outlineLevel="0" collapsed="false">
      <c r="A199" s="0" t="s">
        <v>584</v>
      </c>
      <c r="B199" s="0" t="s">
        <v>172</v>
      </c>
      <c r="C199" s="0" t="s">
        <v>579</v>
      </c>
      <c r="D199" s="0" t="s">
        <v>317</v>
      </c>
      <c r="E199" s="0" t="n">
        <v>1</v>
      </c>
      <c r="AT199" s="0" t="s">
        <v>584</v>
      </c>
      <c r="AU199" s="0" t="s">
        <v>172</v>
      </c>
      <c r="AV199" s="0" t="s">
        <v>579</v>
      </c>
      <c r="AW199" s="0" t="s">
        <v>317</v>
      </c>
      <c r="AX199" s="0" t="n">
        <v>1</v>
      </c>
    </row>
    <row r="200" customFormat="false" ht="15" hidden="false" customHeight="false" outlineLevel="0" collapsed="false">
      <c r="A200" s="5" t="s">
        <v>585</v>
      </c>
      <c r="B200" s="5" t="s">
        <v>586</v>
      </c>
      <c r="C200" s="5" t="s">
        <v>587</v>
      </c>
      <c r="D200" s="5" t="s">
        <v>588</v>
      </c>
      <c r="AT200" s="0" t="s">
        <v>585</v>
      </c>
      <c r="AU200" s="0" t="s">
        <v>586</v>
      </c>
      <c r="AV200" s="0" t="s">
        <v>587</v>
      </c>
      <c r="AW200" s="0" t="s">
        <v>588</v>
      </c>
    </row>
    <row r="201" customFormat="false" ht="15" hidden="false" customHeight="false" outlineLevel="0" collapsed="false">
      <c r="A201" s="0" t="s">
        <v>589</v>
      </c>
      <c r="B201" s="0" t="s">
        <v>590</v>
      </c>
      <c r="C201" s="0" t="s">
        <v>591</v>
      </c>
      <c r="D201" s="0" t="s">
        <v>592</v>
      </c>
      <c r="E201" s="0" t="n">
        <v>1</v>
      </c>
      <c r="AT201" s="0" t="s">
        <v>589</v>
      </c>
      <c r="AU201" s="0" t="s">
        <v>590</v>
      </c>
      <c r="AV201" s="0" t="s">
        <v>591</v>
      </c>
      <c r="AW201" s="0" t="s">
        <v>592</v>
      </c>
      <c r="AX201" s="0" t="n">
        <v>1</v>
      </c>
    </row>
    <row r="202" customFormat="false" ht="15" hidden="false" customHeight="false" outlineLevel="0" collapsed="false">
      <c r="A202" s="0" t="s">
        <v>593</v>
      </c>
      <c r="B202" s="0" t="s">
        <v>594</v>
      </c>
      <c r="C202" s="0" t="s">
        <v>595</v>
      </c>
      <c r="D202" s="0" t="s">
        <v>596</v>
      </c>
      <c r="E202" s="0" t="n">
        <v>1</v>
      </c>
      <c r="AT202" s="0" t="s">
        <v>593</v>
      </c>
      <c r="AU202" s="0" t="s">
        <v>594</v>
      </c>
      <c r="AV202" s="0" t="s">
        <v>595</v>
      </c>
      <c r="AW202" s="0" t="s">
        <v>596</v>
      </c>
      <c r="AX202" s="0" t="n">
        <v>1</v>
      </c>
    </row>
    <row r="203" customFormat="false" ht="15" hidden="false" customHeight="false" outlineLevel="0" collapsed="false">
      <c r="A203" s="0" t="s">
        <v>597</v>
      </c>
      <c r="B203" s="0" t="s">
        <v>598</v>
      </c>
      <c r="C203" s="0" t="s">
        <v>599</v>
      </c>
      <c r="D203" s="0" t="s">
        <v>556</v>
      </c>
      <c r="E203" s="0" t="n">
        <v>1</v>
      </c>
      <c r="AT203" s="0" t="s">
        <v>597</v>
      </c>
      <c r="AU203" s="0" t="s">
        <v>598</v>
      </c>
      <c r="AV203" s="0" t="s">
        <v>599</v>
      </c>
      <c r="AW203" s="0" t="s">
        <v>556</v>
      </c>
      <c r="AX203" s="0" t="n">
        <v>1</v>
      </c>
    </row>
    <row r="204" customFormat="false" ht="15" hidden="false" customHeight="false" outlineLevel="0" collapsed="false">
      <c r="A204" s="0" t="s">
        <v>600</v>
      </c>
      <c r="B204" s="0" t="s">
        <v>601</v>
      </c>
      <c r="C204" s="0" t="s">
        <v>602</v>
      </c>
      <c r="D204" s="0" t="s">
        <v>31</v>
      </c>
      <c r="E204" s="0" t="n">
        <v>1</v>
      </c>
      <c r="AT204" s="0" t="s">
        <v>600</v>
      </c>
      <c r="AU204" s="0" t="s">
        <v>601</v>
      </c>
      <c r="AV204" s="0" t="s">
        <v>602</v>
      </c>
      <c r="AW204" s="0" t="s">
        <v>31</v>
      </c>
      <c r="AX204" s="0" t="n">
        <v>1</v>
      </c>
    </row>
    <row r="205" customFormat="false" ht="15" hidden="false" customHeight="false" outlineLevel="0" collapsed="false">
      <c r="A205" s="0" t="s">
        <v>603</v>
      </c>
      <c r="B205" s="0" t="s">
        <v>604</v>
      </c>
      <c r="C205" s="0" t="s">
        <v>605</v>
      </c>
      <c r="D205" s="0" t="s">
        <v>606</v>
      </c>
      <c r="E205" s="0" t="n">
        <v>1</v>
      </c>
      <c r="AT205" s="0" t="s">
        <v>603</v>
      </c>
      <c r="AU205" s="0" t="s">
        <v>604</v>
      </c>
      <c r="AV205" s="0" t="s">
        <v>605</v>
      </c>
      <c r="AW205" s="0" t="s">
        <v>606</v>
      </c>
      <c r="AX205" s="0" t="n">
        <v>1</v>
      </c>
    </row>
    <row r="206" customFormat="false" ht="15" hidden="false" customHeight="false" outlineLevel="0" collapsed="false">
      <c r="A206" s="0" t="s">
        <v>607</v>
      </c>
      <c r="B206" s="0" t="s">
        <v>608</v>
      </c>
      <c r="C206" s="0" t="s">
        <v>609</v>
      </c>
      <c r="D206" s="0" t="s">
        <v>610</v>
      </c>
      <c r="E206" s="0" t="n">
        <v>1</v>
      </c>
      <c r="AT206" s="0" t="s">
        <v>607</v>
      </c>
      <c r="AU206" s="0" t="s">
        <v>608</v>
      </c>
      <c r="AV206" s="0" t="s">
        <v>609</v>
      </c>
      <c r="AW206" s="0" t="s">
        <v>610</v>
      </c>
      <c r="AX206" s="0" t="n">
        <v>1</v>
      </c>
    </row>
    <row r="207" customFormat="false" ht="15" hidden="false" customHeight="false" outlineLevel="0" collapsed="false">
      <c r="A207" s="0" t="s">
        <v>611</v>
      </c>
      <c r="B207" s="0" t="s">
        <v>612</v>
      </c>
      <c r="C207" s="0" t="s">
        <v>613</v>
      </c>
      <c r="D207" s="0" t="s">
        <v>614</v>
      </c>
      <c r="E207" s="0" t="n">
        <v>1</v>
      </c>
      <c r="AT207" s="0" t="s">
        <v>611</v>
      </c>
      <c r="AU207" s="0" t="s">
        <v>612</v>
      </c>
      <c r="AV207" s="0" t="s">
        <v>613</v>
      </c>
      <c r="AW207" s="0" t="s">
        <v>614</v>
      </c>
      <c r="AX207" s="0" t="n">
        <v>1</v>
      </c>
    </row>
    <row r="208" customFormat="false" ht="15" hidden="false" customHeight="false" outlineLevel="0" collapsed="false">
      <c r="A208" s="0" t="s">
        <v>615</v>
      </c>
      <c r="B208" s="0" t="s">
        <v>616</v>
      </c>
      <c r="C208" s="0" t="s">
        <v>617</v>
      </c>
      <c r="D208" s="0" t="s">
        <v>618</v>
      </c>
      <c r="AT208" s="0" t="s">
        <v>615</v>
      </c>
      <c r="AU208" s="0" t="s">
        <v>616</v>
      </c>
      <c r="AV208" s="0" t="s">
        <v>617</v>
      </c>
      <c r="AW208" s="0" t="s">
        <v>618</v>
      </c>
    </row>
    <row r="209" customFormat="false" ht="15" hidden="false" customHeight="false" outlineLevel="0" collapsed="false">
      <c r="A209" s="0" t="s">
        <v>619</v>
      </c>
      <c r="B209" s="0" t="s">
        <v>620</v>
      </c>
      <c r="C209" s="0" t="s">
        <v>621</v>
      </c>
      <c r="D209" s="0" t="s">
        <v>556</v>
      </c>
      <c r="E209" s="0" t="n">
        <v>1</v>
      </c>
      <c r="AT209" s="0" t="s">
        <v>619</v>
      </c>
      <c r="AU209" s="0" t="s">
        <v>620</v>
      </c>
      <c r="AV209" s="0" t="s">
        <v>621</v>
      </c>
      <c r="AW209" s="0" t="s">
        <v>556</v>
      </c>
      <c r="AX209" s="0" t="n">
        <v>1</v>
      </c>
    </row>
    <row r="210" customFormat="false" ht="15" hidden="false" customHeight="false" outlineLevel="0" collapsed="false">
      <c r="A210" s="0" t="s">
        <v>622</v>
      </c>
      <c r="B210" s="0" t="s">
        <v>623</v>
      </c>
      <c r="C210" s="0" t="s">
        <v>624</v>
      </c>
      <c r="D210" s="0" t="s">
        <v>18</v>
      </c>
      <c r="E210" s="0" t="n">
        <v>1</v>
      </c>
      <c r="AT210" s="0" t="s">
        <v>622</v>
      </c>
      <c r="AU210" s="0" t="s">
        <v>623</v>
      </c>
      <c r="AV210" s="0" t="s">
        <v>624</v>
      </c>
      <c r="AW210" s="0" t="s">
        <v>18</v>
      </c>
      <c r="AX210" s="0" t="n">
        <v>1</v>
      </c>
    </row>
    <row r="211" customFormat="false" ht="15" hidden="false" customHeight="false" outlineLevel="0" collapsed="false">
      <c r="A211" s="0" t="s">
        <v>625</v>
      </c>
      <c r="B211" s="0" t="s">
        <v>626</v>
      </c>
      <c r="C211" s="0" t="s">
        <v>627</v>
      </c>
      <c r="D211" s="0" t="s">
        <v>401</v>
      </c>
      <c r="E211" s="0" t="n">
        <v>1</v>
      </c>
      <c r="AT211" s="0" t="s">
        <v>625</v>
      </c>
      <c r="AU211" s="0" t="s">
        <v>626</v>
      </c>
      <c r="AV211" s="0" t="s">
        <v>627</v>
      </c>
      <c r="AW211" s="0" t="s">
        <v>401</v>
      </c>
      <c r="AX211" s="0" t="n">
        <v>1</v>
      </c>
    </row>
    <row r="212" customFormat="false" ht="15" hidden="false" customHeight="false" outlineLevel="0" collapsed="false">
      <c r="A212" s="0" t="s">
        <v>625</v>
      </c>
      <c r="B212" s="0" t="s">
        <v>628</v>
      </c>
      <c r="C212" s="0" t="s">
        <v>629</v>
      </c>
      <c r="D212" s="0" t="s">
        <v>550</v>
      </c>
      <c r="E212" s="0" t="n">
        <v>1</v>
      </c>
      <c r="AT212" s="0" t="s">
        <v>625</v>
      </c>
      <c r="AU212" s="0" t="s">
        <v>628</v>
      </c>
      <c r="AV212" s="0" t="s">
        <v>629</v>
      </c>
      <c r="AW212" s="0" t="s">
        <v>550</v>
      </c>
      <c r="AX212" s="0" t="n">
        <v>1</v>
      </c>
    </row>
    <row r="213" customFormat="false" ht="15" hidden="false" customHeight="false" outlineLevel="0" collapsed="false">
      <c r="A213" s="0" t="s">
        <v>630</v>
      </c>
      <c r="B213" s="0" t="s">
        <v>631</v>
      </c>
      <c r="C213" s="0" t="s">
        <v>632</v>
      </c>
      <c r="D213" s="0" t="s">
        <v>181</v>
      </c>
      <c r="E213" s="0" t="n">
        <v>1</v>
      </c>
      <c r="AT213" s="0" t="s">
        <v>630</v>
      </c>
      <c r="AU213" s="0" t="s">
        <v>631</v>
      </c>
      <c r="AV213" s="0" t="s">
        <v>632</v>
      </c>
      <c r="AW213" s="0" t="s">
        <v>181</v>
      </c>
      <c r="AX213" s="0" t="n">
        <v>1</v>
      </c>
    </row>
    <row r="214" customFormat="false" ht="15" hidden="false" customHeight="false" outlineLevel="0" collapsed="false">
      <c r="A214" s="6" t="s">
        <v>633</v>
      </c>
      <c r="B214" s="6" t="s">
        <v>634</v>
      </c>
      <c r="C214" s="6" t="s">
        <v>635</v>
      </c>
      <c r="D214" s="6" t="s">
        <v>636</v>
      </c>
      <c r="E214" s="3"/>
      <c r="AT214" s="0" t="s">
        <v>633</v>
      </c>
      <c r="AU214" s="0" t="s">
        <v>634</v>
      </c>
      <c r="AV214" s="0" t="s">
        <v>635</v>
      </c>
      <c r="AW214" s="0" t="s">
        <v>636</v>
      </c>
    </row>
    <row r="215" customFormat="false" ht="15" hidden="false" customHeight="false" outlineLevel="0" collapsed="false">
      <c r="A215" s="0" t="s">
        <v>637</v>
      </c>
      <c r="B215" s="0" t="s">
        <v>634</v>
      </c>
      <c r="C215" s="0" t="s">
        <v>638</v>
      </c>
      <c r="D215" s="0" t="s">
        <v>592</v>
      </c>
      <c r="E215" s="0" t="n">
        <v>1</v>
      </c>
      <c r="AT215" s="0" t="s">
        <v>637</v>
      </c>
      <c r="AU215" s="0" t="s">
        <v>634</v>
      </c>
      <c r="AV215" s="0" t="s">
        <v>638</v>
      </c>
      <c r="AW215" s="0" t="s">
        <v>592</v>
      </c>
      <c r="AX215" s="0" t="n">
        <v>1</v>
      </c>
    </row>
    <row r="216" customFormat="false" ht="15" hidden="false" customHeight="false" outlineLevel="0" collapsed="false">
      <c r="A216" s="0" t="s">
        <v>637</v>
      </c>
      <c r="B216" s="0" t="s">
        <v>634</v>
      </c>
      <c r="C216" s="0" t="s">
        <v>639</v>
      </c>
      <c r="D216" s="0" t="s">
        <v>592</v>
      </c>
      <c r="E216" s="0" t="n">
        <v>1</v>
      </c>
      <c r="AT216" s="0" t="s">
        <v>637</v>
      </c>
      <c r="AU216" s="0" t="s">
        <v>634</v>
      </c>
      <c r="AV216" s="0" t="s">
        <v>639</v>
      </c>
      <c r="AW216" s="0" t="s">
        <v>592</v>
      </c>
      <c r="AX216" s="0" t="n">
        <v>1</v>
      </c>
    </row>
    <row r="217" customFormat="false" ht="15" hidden="false" customHeight="false" outlineLevel="0" collapsed="false">
      <c r="A217" s="0" t="s">
        <v>637</v>
      </c>
      <c r="B217" s="0" t="s">
        <v>634</v>
      </c>
      <c r="C217" s="0" t="s">
        <v>640</v>
      </c>
      <c r="D217" s="0" t="s">
        <v>181</v>
      </c>
      <c r="E217" s="0" t="n">
        <v>1</v>
      </c>
      <c r="AT217" s="0" t="s">
        <v>637</v>
      </c>
      <c r="AU217" s="0" t="s">
        <v>634</v>
      </c>
      <c r="AV217" s="0" t="s">
        <v>640</v>
      </c>
      <c r="AW217" s="0" t="s">
        <v>181</v>
      </c>
      <c r="AX217" s="0" t="n">
        <v>1</v>
      </c>
    </row>
    <row r="218" customFormat="false" ht="15" hidden="false" customHeight="false" outlineLevel="0" collapsed="false">
      <c r="A218" s="0" t="s">
        <v>637</v>
      </c>
      <c r="B218" s="0" t="s">
        <v>641</v>
      </c>
      <c r="C218" s="0" t="s">
        <v>642</v>
      </c>
      <c r="D218" s="0" t="s">
        <v>643</v>
      </c>
      <c r="E218" s="0" t="n">
        <v>1</v>
      </c>
      <c r="AT218" s="0" t="s">
        <v>637</v>
      </c>
      <c r="AU218" s="0" t="s">
        <v>641</v>
      </c>
      <c r="AV218" s="0" t="s">
        <v>642</v>
      </c>
      <c r="AW218" s="0" t="s">
        <v>643</v>
      </c>
      <c r="AX218" s="0" t="n">
        <v>1</v>
      </c>
    </row>
    <row r="219" customFormat="false" ht="15" hidden="false" customHeight="false" outlineLevel="0" collapsed="false">
      <c r="A219" s="0" t="s">
        <v>637</v>
      </c>
      <c r="B219" s="0" t="s">
        <v>644</v>
      </c>
      <c r="C219" s="0" t="s">
        <v>645</v>
      </c>
      <c r="D219" s="0" t="s">
        <v>317</v>
      </c>
      <c r="E219" s="0" t="n">
        <v>1</v>
      </c>
      <c r="AT219" s="0" t="s">
        <v>637</v>
      </c>
      <c r="AU219" s="0" t="s">
        <v>644</v>
      </c>
      <c r="AV219" s="0" t="s">
        <v>645</v>
      </c>
      <c r="AW219" s="0" t="s">
        <v>317</v>
      </c>
      <c r="AX219" s="0" t="n">
        <v>1</v>
      </c>
    </row>
    <row r="220" customFormat="false" ht="15" hidden="false" customHeight="false" outlineLevel="0" collapsed="false">
      <c r="A220" s="0" t="s">
        <v>637</v>
      </c>
      <c r="B220" s="0" t="s">
        <v>644</v>
      </c>
      <c r="C220" s="0" t="s">
        <v>646</v>
      </c>
      <c r="D220" s="0" t="s">
        <v>491</v>
      </c>
      <c r="E220" s="0" t="n">
        <v>1</v>
      </c>
      <c r="AT220" s="0" t="s">
        <v>637</v>
      </c>
      <c r="AU220" s="0" t="s">
        <v>644</v>
      </c>
      <c r="AV220" s="0" t="s">
        <v>646</v>
      </c>
      <c r="AW220" s="0" t="s">
        <v>491</v>
      </c>
      <c r="AX220" s="0" t="n">
        <v>1</v>
      </c>
    </row>
    <row r="221" customFormat="false" ht="15" hidden="false" customHeight="false" outlineLevel="0" collapsed="false">
      <c r="A221" s="0" t="s">
        <v>637</v>
      </c>
      <c r="B221" s="0" t="s">
        <v>647</v>
      </c>
      <c r="C221" s="0" t="s">
        <v>648</v>
      </c>
      <c r="D221" s="0" t="s">
        <v>16</v>
      </c>
      <c r="E221" s="0" t="n">
        <v>1</v>
      </c>
      <c r="AT221" s="0" t="s">
        <v>637</v>
      </c>
      <c r="AU221" s="0" t="s">
        <v>647</v>
      </c>
      <c r="AV221" s="0" t="s">
        <v>648</v>
      </c>
      <c r="AW221" s="0" t="s">
        <v>16</v>
      </c>
      <c r="AX221" s="0" t="n">
        <v>1</v>
      </c>
    </row>
    <row r="222" customFormat="false" ht="15" hidden="false" customHeight="false" outlineLevel="0" collapsed="false">
      <c r="A222" s="0" t="s">
        <v>649</v>
      </c>
      <c r="B222" s="3" t="s">
        <v>650</v>
      </c>
      <c r="C222" s="3" t="s">
        <v>651</v>
      </c>
      <c r="D222" s="3" t="s">
        <v>499</v>
      </c>
      <c r="E222" s="3"/>
      <c r="AT222" s="0" t="s">
        <v>649</v>
      </c>
      <c r="AU222" s="0" t="s">
        <v>650</v>
      </c>
      <c r="AV222" s="0" t="s">
        <v>651</v>
      </c>
      <c r="AW222" s="0" t="s">
        <v>499</v>
      </c>
    </row>
    <row r="223" customFormat="false" ht="15" hidden="false" customHeight="false" outlineLevel="0" collapsed="false">
      <c r="A223" s="0" t="s">
        <v>652</v>
      </c>
      <c r="B223" s="0" t="s">
        <v>650</v>
      </c>
      <c r="C223" s="0" t="s">
        <v>653</v>
      </c>
      <c r="D223" s="0" t="s">
        <v>654</v>
      </c>
      <c r="E223" s="0" t="n">
        <v>1</v>
      </c>
      <c r="AT223" s="0" t="s">
        <v>652</v>
      </c>
      <c r="AU223" s="0" t="s">
        <v>650</v>
      </c>
      <c r="AV223" s="0" t="s">
        <v>653</v>
      </c>
      <c r="AW223" s="0" t="s">
        <v>654</v>
      </c>
      <c r="AX223" s="0" t="n">
        <v>1</v>
      </c>
    </row>
    <row r="224" customFormat="false" ht="15" hidden="false" customHeight="false" outlineLevel="0" collapsed="false">
      <c r="A224" s="0" t="s">
        <v>655</v>
      </c>
      <c r="B224" s="0" t="s">
        <v>656</v>
      </c>
      <c r="C224" s="0" t="s">
        <v>657</v>
      </c>
      <c r="D224" s="0" t="s">
        <v>658</v>
      </c>
      <c r="E224" s="0" t="n">
        <v>1</v>
      </c>
      <c r="AT224" s="0" t="s">
        <v>655</v>
      </c>
      <c r="AU224" s="0" t="s">
        <v>656</v>
      </c>
      <c r="AV224" s="0" t="s">
        <v>657</v>
      </c>
      <c r="AW224" s="0" t="s">
        <v>658</v>
      </c>
      <c r="AX224" s="0" t="n">
        <v>1</v>
      </c>
    </row>
    <row r="225" customFormat="false" ht="15" hidden="false" customHeight="false" outlineLevel="0" collapsed="false">
      <c r="A225" s="0" t="s">
        <v>659</v>
      </c>
      <c r="B225" s="0" t="s">
        <v>660</v>
      </c>
      <c r="C225" s="0" t="s">
        <v>661</v>
      </c>
      <c r="D225" s="0" t="s">
        <v>499</v>
      </c>
      <c r="E225" s="0" t="n">
        <v>1</v>
      </c>
      <c r="AT225" s="0" t="s">
        <v>659</v>
      </c>
      <c r="AU225" s="0" t="s">
        <v>660</v>
      </c>
      <c r="AV225" s="0" t="s">
        <v>661</v>
      </c>
      <c r="AW225" s="0" t="s">
        <v>499</v>
      </c>
      <c r="AX225" s="0" t="n">
        <v>1</v>
      </c>
    </row>
    <row r="226" customFormat="false" ht="15" hidden="false" customHeight="false" outlineLevel="0" collapsed="false">
      <c r="A226" s="0" t="s">
        <v>662</v>
      </c>
      <c r="B226" s="0" t="s">
        <v>663</v>
      </c>
      <c r="C226" s="0" t="s">
        <v>664</v>
      </c>
      <c r="D226" s="0" t="s">
        <v>527</v>
      </c>
      <c r="E226" s="0" t="n">
        <v>1</v>
      </c>
      <c r="AT226" s="0" t="s">
        <v>662</v>
      </c>
      <c r="AU226" s="0" t="s">
        <v>663</v>
      </c>
      <c r="AV226" s="0" t="s">
        <v>664</v>
      </c>
      <c r="AW226" s="0" t="s">
        <v>527</v>
      </c>
      <c r="AX226" s="0" t="n">
        <v>1</v>
      </c>
    </row>
    <row r="227" customFormat="false" ht="15" hidden="false" customHeight="false" outlineLevel="0" collapsed="false">
      <c r="A227" s="0" t="s">
        <v>662</v>
      </c>
      <c r="B227" s="0" t="s">
        <v>663</v>
      </c>
      <c r="C227" s="0" t="s">
        <v>665</v>
      </c>
      <c r="D227" s="0" t="s">
        <v>666</v>
      </c>
      <c r="E227" s="0" t="n">
        <v>1</v>
      </c>
      <c r="AT227" s="0" t="s">
        <v>662</v>
      </c>
      <c r="AU227" s="0" t="s">
        <v>663</v>
      </c>
      <c r="AV227" s="0" t="s">
        <v>665</v>
      </c>
      <c r="AW227" s="0" t="s">
        <v>666</v>
      </c>
      <c r="AX227" s="0" t="n">
        <v>1</v>
      </c>
    </row>
    <row r="228" customFormat="false" ht="15" hidden="false" customHeight="false" outlineLevel="0" collapsed="false">
      <c r="A228" s="0" t="s">
        <v>662</v>
      </c>
      <c r="B228" s="0" t="s">
        <v>663</v>
      </c>
      <c r="C228" s="0" t="s">
        <v>667</v>
      </c>
      <c r="D228" s="0" t="s">
        <v>668</v>
      </c>
      <c r="E228" s="0" t="n">
        <v>1</v>
      </c>
      <c r="AT228" s="0" t="s">
        <v>662</v>
      </c>
      <c r="AU228" s="0" t="s">
        <v>663</v>
      </c>
      <c r="AV228" s="0" t="s">
        <v>667</v>
      </c>
      <c r="AW228" s="0" t="s">
        <v>668</v>
      </c>
      <c r="AX228" s="0" t="n">
        <v>1</v>
      </c>
    </row>
    <row r="229" customFormat="false" ht="15" hidden="false" customHeight="false" outlineLevel="0" collapsed="false">
      <c r="A229" s="0" t="s">
        <v>662</v>
      </c>
      <c r="B229" s="0" t="s">
        <v>663</v>
      </c>
      <c r="C229" s="0" t="s">
        <v>669</v>
      </c>
      <c r="D229" s="0" t="s">
        <v>516</v>
      </c>
      <c r="E229" s="0" t="n">
        <v>1</v>
      </c>
      <c r="AT229" s="0" t="s">
        <v>662</v>
      </c>
      <c r="AU229" s="0" t="s">
        <v>663</v>
      </c>
      <c r="AV229" s="0" t="s">
        <v>669</v>
      </c>
      <c r="AW229" s="0" t="s">
        <v>516</v>
      </c>
      <c r="AX229" s="0" t="n">
        <v>1</v>
      </c>
    </row>
    <row r="230" customFormat="false" ht="15" hidden="false" customHeight="false" outlineLevel="0" collapsed="false">
      <c r="A230" s="0" t="s">
        <v>662</v>
      </c>
      <c r="B230" s="0" t="s">
        <v>663</v>
      </c>
      <c r="C230" s="0" t="s">
        <v>670</v>
      </c>
      <c r="D230" s="0" t="s">
        <v>671</v>
      </c>
      <c r="E230" s="0" t="n">
        <v>1</v>
      </c>
      <c r="AT230" s="0" t="s">
        <v>662</v>
      </c>
      <c r="AU230" s="0" t="s">
        <v>663</v>
      </c>
      <c r="AV230" s="0" t="s">
        <v>670</v>
      </c>
      <c r="AW230" s="0" t="s">
        <v>671</v>
      </c>
      <c r="AX230" s="0" t="n">
        <v>1</v>
      </c>
    </row>
    <row r="231" customFormat="false" ht="15" hidden="false" customHeight="false" outlineLevel="0" collapsed="false">
      <c r="A231" s="0" t="s">
        <v>662</v>
      </c>
      <c r="B231" s="0" t="s">
        <v>663</v>
      </c>
      <c r="C231" s="0" t="s">
        <v>672</v>
      </c>
      <c r="D231" s="0" t="s">
        <v>527</v>
      </c>
      <c r="E231" s="0" t="n">
        <v>1</v>
      </c>
      <c r="AT231" s="0" t="s">
        <v>662</v>
      </c>
      <c r="AU231" s="0" t="s">
        <v>663</v>
      </c>
      <c r="AV231" s="0" t="s">
        <v>672</v>
      </c>
      <c r="AW231" s="0" t="s">
        <v>527</v>
      </c>
      <c r="AX231" s="0" t="n">
        <v>1</v>
      </c>
    </row>
    <row r="232" customFormat="false" ht="15" hidden="false" customHeight="false" outlineLevel="0" collapsed="false">
      <c r="A232" s="0" t="s">
        <v>662</v>
      </c>
      <c r="B232" s="0" t="s">
        <v>663</v>
      </c>
      <c r="C232" s="0" t="s">
        <v>673</v>
      </c>
      <c r="D232" s="0" t="s">
        <v>169</v>
      </c>
      <c r="E232" s="0" t="n">
        <v>1</v>
      </c>
      <c r="AT232" s="0" t="s">
        <v>662</v>
      </c>
      <c r="AU232" s="0" t="s">
        <v>663</v>
      </c>
      <c r="AV232" s="0" t="s">
        <v>673</v>
      </c>
      <c r="AW232" s="0" t="s">
        <v>169</v>
      </c>
      <c r="AX232" s="0" t="n">
        <v>1</v>
      </c>
    </row>
    <row r="233" customFormat="false" ht="15" hidden="false" customHeight="false" outlineLevel="0" collapsed="false">
      <c r="A233" s="0" t="s">
        <v>662</v>
      </c>
      <c r="B233" s="0" t="s">
        <v>663</v>
      </c>
      <c r="C233" s="0" t="s">
        <v>674</v>
      </c>
      <c r="D233" s="0" t="s">
        <v>401</v>
      </c>
      <c r="E233" s="0" t="n">
        <v>1</v>
      </c>
      <c r="AT233" s="0" t="s">
        <v>662</v>
      </c>
      <c r="AU233" s="0" t="s">
        <v>663</v>
      </c>
      <c r="AV233" s="0" t="s">
        <v>674</v>
      </c>
      <c r="AW233" s="0" t="s">
        <v>401</v>
      </c>
      <c r="AX233" s="0" t="n">
        <v>1</v>
      </c>
    </row>
    <row r="234" customFormat="false" ht="15" hidden="false" customHeight="false" outlineLevel="0" collapsed="false">
      <c r="A234" s="0" t="s">
        <v>662</v>
      </c>
      <c r="B234" s="0" t="s">
        <v>663</v>
      </c>
      <c r="C234" s="0" t="s">
        <v>675</v>
      </c>
      <c r="D234" s="0" t="s">
        <v>527</v>
      </c>
      <c r="E234" s="0" t="n">
        <v>1</v>
      </c>
      <c r="AT234" s="0" t="s">
        <v>662</v>
      </c>
      <c r="AU234" s="0" t="s">
        <v>663</v>
      </c>
      <c r="AV234" s="0" t="s">
        <v>675</v>
      </c>
      <c r="AW234" s="0" t="s">
        <v>527</v>
      </c>
      <c r="AX234" s="0" t="n">
        <v>1</v>
      </c>
    </row>
    <row r="235" customFormat="false" ht="15" hidden="false" customHeight="false" outlineLevel="0" collapsed="false">
      <c r="A235" s="0" t="s">
        <v>662</v>
      </c>
      <c r="B235" s="0" t="s">
        <v>663</v>
      </c>
      <c r="C235" s="0" t="s">
        <v>676</v>
      </c>
      <c r="D235" s="0" t="s">
        <v>516</v>
      </c>
      <c r="E235" s="0" t="n">
        <v>1</v>
      </c>
      <c r="AT235" s="0" t="s">
        <v>662</v>
      </c>
      <c r="AU235" s="0" t="s">
        <v>663</v>
      </c>
      <c r="AV235" s="0" t="s">
        <v>676</v>
      </c>
      <c r="AW235" s="0" t="s">
        <v>516</v>
      </c>
      <c r="AX235" s="0" t="n">
        <v>1</v>
      </c>
    </row>
    <row r="236" customFormat="false" ht="15" hidden="false" customHeight="false" outlineLevel="0" collapsed="false">
      <c r="A236" s="0" t="s">
        <v>662</v>
      </c>
      <c r="B236" s="0" t="s">
        <v>663</v>
      </c>
      <c r="C236" s="0" t="s">
        <v>677</v>
      </c>
      <c r="D236" s="0" t="s">
        <v>671</v>
      </c>
      <c r="E236" s="0" t="n">
        <v>1</v>
      </c>
      <c r="AT236" s="0" t="s">
        <v>662</v>
      </c>
      <c r="AU236" s="0" t="s">
        <v>663</v>
      </c>
      <c r="AV236" s="0" t="s">
        <v>677</v>
      </c>
      <c r="AW236" s="0" t="s">
        <v>671</v>
      </c>
      <c r="AX236" s="0" t="n">
        <v>1</v>
      </c>
    </row>
    <row r="237" customFormat="false" ht="15" hidden="false" customHeight="false" outlineLevel="0" collapsed="false">
      <c r="A237" s="0" t="s">
        <v>662</v>
      </c>
      <c r="B237" s="0" t="s">
        <v>663</v>
      </c>
      <c r="C237" s="0" t="s">
        <v>678</v>
      </c>
      <c r="D237" s="0" t="s">
        <v>588</v>
      </c>
      <c r="E237" s="0" t="n">
        <v>1</v>
      </c>
      <c r="AT237" s="0" t="s">
        <v>662</v>
      </c>
      <c r="AU237" s="0" t="s">
        <v>663</v>
      </c>
      <c r="AV237" s="0" t="s">
        <v>678</v>
      </c>
      <c r="AW237" s="0" t="s">
        <v>588</v>
      </c>
      <c r="AX237" s="0" t="n">
        <v>1</v>
      </c>
    </row>
    <row r="238" customFormat="false" ht="15" hidden="false" customHeight="false" outlineLevel="0" collapsed="false">
      <c r="A238" s="0" t="s">
        <v>662</v>
      </c>
      <c r="B238" s="0" t="s">
        <v>663</v>
      </c>
      <c r="C238" s="0" t="s">
        <v>679</v>
      </c>
      <c r="D238" s="0" t="s">
        <v>588</v>
      </c>
      <c r="E238" s="0" t="n">
        <v>1</v>
      </c>
      <c r="AT238" s="0" t="s">
        <v>662</v>
      </c>
      <c r="AU238" s="0" t="s">
        <v>663</v>
      </c>
      <c r="AV238" s="0" t="s">
        <v>679</v>
      </c>
      <c r="AW238" s="0" t="s">
        <v>588</v>
      </c>
      <c r="AX238" s="0" t="n">
        <v>1</v>
      </c>
    </row>
    <row r="239" customFormat="false" ht="15" hidden="false" customHeight="false" outlineLevel="0" collapsed="false">
      <c r="A239" s="0" t="s">
        <v>662</v>
      </c>
      <c r="B239" s="0" t="s">
        <v>663</v>
      </c>
      <c r="C239" s="0" t="s">
        <v>680</v>
      </c>
      <c r="D239" s="0" t="s">
        <v>681</v>
      </c>
      <c r="E239" s="0" t="n">
        <v>1</v>
      </c>
      <c r="AT239" s="0" t="s">
        <v>662</v>
      </c>
      <c r="AU239" s="0" t="s">
        <v>663</v>
      </c>
      <c r="AV239" s="0" t="s">
        <v>680</v>
      </c>
      <c r="AW239" s="0" t="s">
        <v>681</v>
      </c>
      <c r="AX239" s="0" t="n">
        <v>1</v>
      </c>
    </row>
    <row r="240" customFormat="false" ht="15" hidden="false" customHeight="false" outlineLevel="0" collapsed="false">
      <c r="A240" s="0" t="s">
        <v>662</v>
      </c>
      <c r="B240" s="0" t="s">
        <v>663</v>
      </c>
      <c r="C240" s="0" t="s">
        <v>682</v>
      </c>
      <c r="D240" s="0" t="s">
        <v>683</v>
      </c>
      <c r="E240" s="0" t="n">
        <v>1</v>
      </c>
      <c r="AT240" s="0" t="s">
        <v>662</v>
      </c>
      <c r="AU240" s="0" t="s">
        <v>663</v>
      </c>
      <c r="AV240" s="0" t="s">
        <v>682</v>
      </c>
      <c r="AW240" s="0" t="s">
        <v>683</v>
      </c>
      <c r="AX240" s="0" t="n">
        <v>1</v>
      </c>
    </row>
    <row r="241" customFormat="false" ht="15" hidden="false" customHeight="false" outlineLevel="0" collapsed="false">
      <c r="A241" s="0" t="s">
        <v>662</v>
      </c>
      <c r="B241" s="0" t="s">
        <v>663</v>
      </c>
      <c r="C241" s="0" t="s">
        <v>684</v>
      </c>
      <c r="D241" s="0" t="s">
        <v>683</v>
      </c>
      <c r="E241" s="0" t="n">
        <v>1</v>
      </c>
      <c r="AT241" s="0" t="s">
        <v>662</v>
      </c>
      <c r="AU241" s="0" t="s">
        <v>663</v>
      </c>
      <c r="AV241" s="0" t="s">
        <v>684</v>
      </c>
      <c r="AW241" s="0" t="s">
        <v>683</v>
      </c>
      <c r="AX241" s="0" t="n">
        <v>1</v>
      </c>
    </row>
    <row r="242" customFormat="false" ht="15" hidden="false" customHeight="false" outlineLevel="0" collapsed="false">
      <c r="A242" s="0" t="s">
        <v>662</v>
      </c>
      <c r="B242" s="0" t="s">
        <v>663</v>
      </c>
      <c r="C242" s="0" t="s">
        <v>685</v>
      </c>
      <c r="D242" s="0" t="s">
        <v>516</v>
      </c>
      <c r="E242" s="0" t="n">
        <v>1</v>
      </c>
      <c r="AT242" s="0" t="s">
        <v>662</v>
      </c>
      <c r="AU242" s="0" t="s">
        <v>663</v>
      </c>
      <c r="AV242" s="0" t="s">
        <v>685</v>
      </c>
      <c r="AW242" s="0" t="s">
        <v>516</v>
      </c>
      <c r="AX242" s="0" t="n">
        <v>1</v>
      </c>
    </row>
    <row r="243" customFormat="false" ht="15" hidden="false" customHeight="false" outlineLevel="0" collapsed="false">
      <c r="A243" s="0" t="s">
        <v>662</v>
      </c>
      <c r="B243" s="0" t="s">
        <v>663</v>
      </c>
      <c r="C243" s="0" t="s">
        <v>669</v>
      </c>
      <c r="D243" s="0" t="s">
        <v>516</v>
      </c>
      <c r="E243" s="0" t="n">
        <v>1</v>
      </c>
      <c r="AT243" s="0" t="s">
        <v>662</v>
      </c>
      <c r="AU243" s="0" t="s">
        <v>663</v>
      </c>
      <c r="AV243" s="0" t="s">
        <v>669</v>
      </c>
      <c r="AW243" s="0" t="s">
        <v>516</v>
      </c>
      <c r="AX243" s="0" t="n">
        <v>1</v>
      </c>
    </row>
    <row r="244" customFormat="false" ht="15" hidden="false" customHeight="false" outlineLevel="0" collapsed="false">
      <c r="A244" s="0" t="s">
        <v>662</v>
      </c>
      <c r="B244" s="0" t="s">
        <v>663</v>
      </c>
      <c r="C244" s="0" t="s">
        <v>686</v>
      </c>
      <c r="D244" s="0" t="s">
        <v>687</v>
      </c>
      <c r="E244" s="0" t="n">
        <v>1</v>
      </c>
      <c r="AT244" s="0" t="s">
        <v>662</v>
      </c>
      <c r="AU244" s="0" t="s">
        <v>663</v>
      </c>
      <c r="AV244" s="0" t="s">
        <v>686</v>
      </c>
      <c r="AW244" s="0" t="s">
        <v>687</v>
      </c>
      <c r="AX244" s="0" t="n">
        <v>1</v>
      </c>
    </row>
    <row r="245" customFormat="false" ht="15" hidden="false" customHeight="false" outlineLevel="0" collapsed="false">
      <c r="A245" s="0" t="s">
        <v>662</v>
      </c>
      <c r="B245" s="0" t="s">
        <v>663</v>
      </c>
      <c r="C245" s="0" t="s">
        <v>688</v>
      </c>
      <c r="E245" s="0" t="n">
        <v>1</v>
      </c>
      <c r="AT245" s="0" t="s">
        <v>662</v>
      </c>
      <c r="AU245" s="0" t="s">
        <v>663</v>
      </c>
      <c r="AV245" s="0" t="s">
        <v>688</v>
      </c>
      <c r="AX245" s="0" t="n">
        <v>1</v>
      </c>
    </row>
    <row r="246" customFormat="false" ht="15" hidden="false" customHeight="false" outlineLevel="0" collapsed="false">
      <c r="A246" s="0" t="s">
        <v>662</v>
      </c>
      <c r="B246" s="0" t="s">
        <v>663</v>
      </c>
      <c r="C246" s="0" t="s">
        <v>689</v>
      </c>
      <c r="D246" s="0" t="s">
        <v>527</v>
      </c>
      <c r="E246" s="0" t="n">
        <v>1</v>
      </c>
      <c r="AT246" s="0" t="s">
        <v>662</v>
      </c>
      <c r="AU246" s="0" t="s">
        <v>663</v>
      </c>
      <c r="AV246" s="0" t="s">
        <v>689</v>
      </c>
      <c r="AW246" s="0" t="s">
        <v>527</v>
      </c>
      <c r="AX246" s="0" t="n">
        <v>1</v>
      </c>
    </row>
    <row r="247" customFormat="false" ht="15" hidden="false" customHeight="false" outlineLevel="0" collapsed="false">
      <c r="A247" s="0" t="s">
        <v>662</v>
      </c>
      <c r="B247" s="0" t="s">
        <v>663</v>
      </c>
      <c r="C247" s="0" t="s">
        <v>676</v>
      </c>
      <c r="D247" s="0" t="s">
        <v>527</v>
      </c>
      <c r="E247" s="0" t="n">
        <v>1</v>
      </c>
      <c r="AT247" s="0" t="s">
        <v>662</v>
      </c>
      <c r="AU247" s="0" t="s">
        <v>663</v>
      </c>
      <c r="AV247" s="0" t="s">
        <v>676</v>
      </c>
      <c r="AW247" s="0" t="s">
        <v>527</v>
      </c>
      <c r="AX247" s="0" t="n">
        <v>1</v>
      </c>
    </row>
    <row r="248" customFormat="false" ht="15" hidden="false" customHeight="false" outlineLevel="0" collapsed="false">
      <c r="A248" s="0" t="s">
        <v>662</v>
      </c>
      <c r="B248" s="0" t="s">
        <v>663</v>
      </c>
      <c r="C248" s="0" t="s">
        <v>690</v>
      </c>
      <c r="D248" s="0" t="s">
        <v>554</v>
      </c>
      <c r="E248" s="0" t="n">
        <v>1</v>
      </c>
      <c r="AT248" s="0" t="s">
        <v>662</v>
      </c>
      <c r="AU248" s="0" t="s">
        <v>663</v>
      </c>
      <c r="AV248" s="0" t="s">
        <v>690</v>
      </c>
      <c r="AW248" s="0" t="s">
        <v>554</v>
      </c>
      <c r="AX248" s="0" t="n">
        <v>1</v>
      </c>
    </row>
    <row r="249" customFormat="false" ht="15" hidden="false" customHeight="false" outlineLevel="0" collapsed="false">
      <c r="A249" s="0" t="s">
        <v>662</v>
      </c>
      <c r="B249" s="0" t="s">
        <v>663</v>
      </c>
      <c r="C249" s="0" t="s">
        <v>691</v>
      </c>
      <c r="D249" s="0" t="s">
        <v>527</v>
      </c>
      <c r="E249" s="0" t="n">
        <v>1</v>
      </c>
      <c r="AT249" s="0" t="s">
        <v>662</v>
      </c>
      <c r="AU249" s="0" t="s">
        <v>663</v>
      </c>
      <c r="AV249" s="0" t="s">
        <v>691</v>
      </c>
      <c r="AW249" s="0" t="s">
        <v>527</v>
      </c>
      <c r="AX249" s="0" t="n">
        <v>1</v>
      </c>
    </row>
    <row r="250" customFormat="false" ht="15" hidden="false" customHeight="false" outlineLevel="0" collapsed="false">
      <c r="A250" s="0" t="s">
        <v>662</v>
      </c>
      <c r="B250" s="0" t="s">
        <v>663</v>
      </c>
      <c r="C250" s="0" t="s">
        <v>692</v>
      </c>
      <c r="D250" s="0" t="s">
        <v>516</v>
      </c>
      <c r="E250" s="0" t="n">
        <v>1</v>
      </c>
      <c r="AT250" s="0" t="s">
        <v>662</v>
      </c>
      <c r="AU250" s="0" t="s">
        <v>663</v>
      </c>
      <c r="AV250" s="0" t="s">
        <v>692</v>
      </c>
      <c r="AW250" s="0" t="s">
        <v>516</v>
      </c>
      <c r="AX250" s="0" t="n">
        <v>1</v>
      </c>
    </row>
    <row r="251" customFormat="false" ht="15" hidden="false" customHeight="false" outlineLevel="0" collapsed="false">
      <c r="A251" s="0" t="s">
        <v>662</v>
      </c>
      <c r="B251" s="0" t="s">
        <v>663</v>
      </c>
      <c r="C251" s="0" t="s">
        <v>693</v>
      </c>
      <c r="D251" s="0" t="s">
        <v>60</v>
      </c>
      <c r="E251" s="0" t="n">
        <v>1</v>
      </c>
      <c r="AT251" s="0" t="s">
        <v>662</v>
      </c>
      <c r="AU251" s="0" t="s">
        <v>663</v>
      </c>
      <c r="AV251" s="0" t="s">
        <v>693</v>
      </c>
      <c r="AW251" s="0" t="s">
        <v>60</v>
      </c>
      <c r="AX251" s="0" t="n">
        <v>1</v>
      </c>
    </row>
    <row r="252" customFormat="false" ht="15" hidden="false" customHeight="false" outlineLevel="0" collapsed="false">
      <c r="A252" s="0" t="s">
        <v>662</v>
      </c>
      <c r="B252" s="0" t="s">
        <v>663</v>
      </c>
      <c r="C252" s="0" t="s">
        <v>694</v>
      </c>
      <c r="D252" s="0" t="s">
        <v>516</v>
      </c>
      <c r="E252" s="0" t="n">
        <v>1</v>
      </c>
      <c r="AT252" s="0" t="s">
        <v>662</v>
      </c>
      <c r="AU252" s="0" t="s">
        <v>663</v>
      </c>
      <c r="AV252" s="0" t="s">
        <v>694</v>
      </c>
      <c r="AW252" s="0" t="s">
        <v>516</v>
      </c>
      <c r="AX252" s="0" t="n">
        <v>1</v>
      </c>
    </row>
    <row r="253" customFormat="false" ht="15" hidden="false" customHeight="false" outlineLevel="0" collapsed="false">
      <c r="A253" s="0" t="s">
        <v>662</v>
      </c>
      <c r="B253" s="0" t="s">
        <v>663</v>
      </c>
      <c r="C253" s="0" t="s">
        <v>695</v>
      </c>
      <c r="D253" s="0" t="s">
        <v>681</v>
      </c>
      <c r="E253" s="0" t="n">
        <v>1</v>
      </c>
      <c r="AT253" s="0" t="s">
        <v>662</v>
      </c>
      <c r="AU253" s="0" t="s">
        <v>663</v>
      </c>
      <c r="AV253" s="0" t="s">
        <v>695</v>
      </c>
      <c r="AW253" s="0" t="s">
        <v>681</v>
      </c>
      <c r="AX253" s="0" t="n">
        <v>1</v>
      </c>
    </row>
    <row r="254" customFormat="false" ht="15" hidden="false" customHeight="false" outlineLevel="0" collapsed="false">
      <c r="A254" s="0" t="s">
        <v>662</v>
      </c>
      <c r="B254" s="0" t="s">
        <v>663</v>
      </c>
      <c r="C254" s="0" t="s">
        <v>690</v>
      </c>
      <c r="D254" s="0" t="s">
        <v>554</v>
      </c>
      <c r="E254" s="0" t="n">
        <v>1</v>
      </c>
      <c r="AT254" s="0" t="s">
        <v>662</v>
      </c>
      <c r="AU254" s="0" t="s">
        <v>663</v>
      </c>
      <c r="AV254" s="0" t="s">
        <v>690</v>
      </c>
      <c r="AW254" s="0" t="s">
        <v>554</v>
      </c>
      <c r="AX254" s="0" t="n">
        <v>1</v>
      </c>
    </row>
    <row r="255" customFormat="false" ht="15" hidden="false" customHeight="false" outlineLevel="0" collapsed="false">
      <c r="A255" s="0" t="s">
        <v>662</v>
      </c>
      <c r="B255" s="0" t="s">
        <v>696</v>
      </c>
      <c r="C255" s="0" t="s">
        <v>697</v>
      </c>
      <c r="D255" s="0" t="s">
        <v>698</v>
      </c>
      <c r="E255" s="0" t="n">
        <v>1</v>
      </c>
      <c r="AT255" s="0" t="s">
        <v>662</v>
      </c>
      <c r="AU255" s="0" t="s">
        <v>696</v>
      </c>
      <c r="AV255" s="0" t="s">
        <v>697</v>
      </c>
      <c r="AW255" s="0" t="s">
        <v>698</v>
      </c>
      <c r="AX255" s="0" t="n">
        <v>1</v>
      </c>
    </row>
    <row r="256" customFormat="false" ht="15" hidden="false" customHeight="false" outlineLevel="0" collapsed="false">
      <c r="A256" s="0" t="s">
        <v>662</v>
      </c>
      <c r="B256" s="0" t="s">
        <v>696</v>
      </c>
      <c r="C256" s="0" t="s">
        <v>699</v>
      </c>
      <c r="D256" s="0" t="s">
        <v>698</v>
      </c>
      <c r="E256" s="0" t="n">
        <v>1</v>
      </c>
      <c r="AT256" s="0" t="s">
        <v>662</v>
      </c>
      <c r="AU256" s="0" t="s">
        <v>696</v>
      </c>
      <c r="AV256" s="0" t="s">
        <v>699</v>
      </c>
      <c r="AW256" s="0" t="s">
        <v>698</v>
      </c>
      <c r="AX256" s="0" t="n">
        <v>1</v>
      </c>
    </row>
    <row r="257" customFormat="false" ht="15" hidden="false" customHeight="false" outlineLevel="0" collapsed="false">
      <c r="A257" s="0" t="s">
        <v>662</v>
      </c>
      <c r="B257" s="0" t="s">
        <v>696</v>
      </c>
      <c r="C257" s="0" t="s">
        <v>700</v>
      </c>
      <c r="D257" s="0" t="s">
        <v>698</v>
      </c>
      <c r="E257" s="0" t="n">
        <v>1</v>
      </c>
      <c r="AT257" s="0" t="s">
        <v>662</v>
      </c>
      <c r="AU257" s="0" t="s">
        <v>696</v>
      </c>
      <c r="AV257" s="0" t="s">
        <v>700</v>
      </c>
      <c r="AW257" s="0" t="s">
        <v>698</v>
      </c>
      <c r="AX257" s="0" t="n">
        <v>1</v>
      </c>
    </row>
    <row r="258" customFormat="false" ht="15" hidden="false" customHeight="false" outlineLevel="0" collapsed="false">
      <c r="A258" s="0" t="s">
        <v>662</v>
      </c>
      <c r="B258" s="0" t="s">
        <v>696</v>
      </c>
      <c r="C258" s="0" t="s">
        <v>701</v>
      </c>
      <c r="D258" s="0" t="s">
        <v>698</v>
      </c>
      <c r="E258" s="0" t="n">
        <v>1</v>
      </c>
      <c r="AT258" s="0" t="s">
        <v>662</v>
      </c>
      <c r="AU258" s="0" t="s">
        <v>696</v>
      </c>
      <c r="AV258" s="0" t="s">
        <v>701</v>
      </c>
      <c r="AW258" s="0" t="s">
        <v>698</v>
      </c>
      <c r="AX258" s="0" t="n">
        <v>1</v>
      </c>
    </row>
    <row r="259" customFormat="false" ht="15" hidden="false" customHeight="false" outlineLevel="0" collapsed="false">
      <c r="A259" s="0" t="s">
        <v>662</v>
      </c>
      <c r="B259" s="0" t="s">
        <v>696</v>
      </c>
      <c r="C259" s="0" t="s">
        <v>702</v>
      </c>
      <c r="D259" s="0" t="s">
        <v>401</v>
      </c>
      <c r="E259" s="0" t="n">
        <v>1</v>
      </c>
      <c r="AT259" s="0" t="s">
        <v>662</v>
      </c>
      <c r="AU259" s="0" t="s">
        <v>696</v>
      </c>
      <c r="AV259" s="0" t="s">
        <v>702</v>
      </c>
      <c r="AW259" s="0" t="s">
        <v>401</v>
      </c>
      <c r="AX259" s="0" t="n">
        <v>1</v>
      </c>
    </row>
    <row r="260" customFormat="false" ht="15" hidden="false" customHeight="false" outlineLevel="0" collapsed="false">
      <c r="A260" s="0" t="s">
        <v>662</v>
      </c>
      <c r="B260" s="0" t="s">
        <v>696</v>
      </c>
      <c r="C260" s="0" t="s">
        <v>703</v>
      </c>
      <c r="D260" s="0" t="s">
        <v>401</v>
      </c>
      <c r="E260" s="0" t="n">
        <v>1</v>
      </c>
      <c r="AT260" s="0" t="s">
        <v>662</v>
      </c>
      <c r="AU260" s="0" t="s">
        <v>696</v>
      </c>
      <c r="AV260" s="0" t="s">
        <v>703</v>
      </c>
      <c r="AW260" s="0" t="s">
        <v>401</v>
      </c>
      <c r="AX260" s="0" t="n">
        <v>1</v>
      </c>
    </row>
    <row r="261" customFormat="false" ht="15" hidden="false" customHeight="false" outlineLevel="0" collapsed="false">
      <c r="A261" s="0" t="s">
        <v>662</v>
      </c>
      <c r="B261" s="0" t="s">
        <v>663</v>
      </c>
      <c r="C261" s="0" t="s">
        <v>691</v>
      </c>
      <c r="D261" s="0" t="s">
        <v>666</v>
      </c>
      <c r="E261" s="0" t="n">
        <v>1</v>
      </c>
      <c r="AT261" s="0" t="s">
        <v>662</v>
      </c>
      <c r="AU261" s="0" t="s">
        <v>663</v>
      </c>
      <c r="AV261" s="0" t="s">
        <v>691</v>
      </c>
      <c r="AW261" s="0" t="s">
        <v>666</v>
      </c>
      <c r="AX261" s="0" t="n">
        <v>1</v>
      </c>
    </row>
    <row r="262" customFormat="false" ht="15" hidden="false" customHeight="false" outlineLevel="0" collapsed="false">
      <c r="A262" s="0" t="s">
        <v>662</v>
      </c>
      <c r="B262" s="0" t="s">
        <v>663</v>
      </c>
      <c r="C262" s="0" t="s">
        <v>704</v>
      </c>
      <c r="D262" s="0" t="s">
        <v>683</v>
      </c>
      <c r="E262" s="0" t="n">
        <v>1</v>
      </c>
      <c r="AT262" s="0" t="s">
        <v>662</v>
      </c>
      <c r="AU262" s="0" t="s">
        <v>663</v>
      </c>
      <c r="AV262" s="0" t="s">
        <v>704</v>
      </c>
      <c r="AW262" s="0" t="s">
        <v>683</v>
      </c>
      <c r="AX262" s="0" t="n">
        <v>1</v>
      </c>
    </row>
    <row r="263" customFormat="false" ht="15" hidden="false" customHeight="false" outlineLevel="0" collapsed="false">
      <c r="A263" s="0" t="s">
        <v>662</v>
      </c>
      <c r="B263" s="0" t="s">
        <v>663</v>
      </c>
      <c r="C263" s="0" t="s">
        <v>682</v>
      </c>
      <c r="D263" s="0" t="s">
        <v>683</v>
      </c>
      <c r="E263" s="0" t="n">
        <v>1</v>
      </c>
      <c r="AT263" s="0" t="s">
        <v>662</v>
      </c>
      <c r="AU263" s="0" t="s">
        <v>663</v>
      </c>
      <c r="AV263" s="0" t="s">
        <v>682</v>
      </c>
      <c r="AW263" s="0" t="s">
        <v>683</v>
      </c>
      <c r="AX263" s="0" t="n">
        <v>1</v>
      </c>
    </row>
    <row r="264" customFormat="false" ht="15" hidden="false" customHeight="false" outlineLevel="0" collapsed="false">
      <c r="A264" s="0" t="s">
        <v>662</v>
      </c>
      <c r="B264" s="0" t="s">
        <v>663</v>
      </c>
      <c r="C264" s="0" t="s">
        <v>689</v>
      </c>
      <c r="D264" s="0" t="s">
        <v>527</v>
      </c>
      <c r="E264" s="0" t="n">
        <v>1</v>
      </c>
      <c r="AT264" s="0" t="s">
        <v>662</v>
      </c>
      <c r="AU264" s="0" t="s">
        <v>663</v>
      </c>
      <c r="AV264" s="0" t="s">
        <v>689</v>
      </c>
      <c r="AW264" s="0" t="s">
        <v>527</v>
      </c>
      <c r="AX264" s="0" t="n">
        <v>1</v>
      </c>
    </row>
    <row r="265" customFormat="false" ht="15" hidden="false" customHeight="false" outlineLevel="0" collapsed="false">
      <c r="A265" s="0" t="s">
        <v>662</v>
      </c>
      <c r="B265" s="0" t="s">
        <v>663</v>
      </c>
      <c r="C265" s="0" t="s">
        <v>686</v>
      </c>
      <c r="D265" s="0" t="s">
        <v>687</v>
      </c>
      <c r="E265" s="0" t="n">
        <v>1</v>
      </c>
      <c r="AT265" s="0" t="s">
        <v>662</v>
      </c>
      <c r="AU265" s="0" t="s">
        <v>663</v>
      </c>
      <c r="AV265" s="0" t="s">
        <v>686</v>
      </c>
      <c r="AW265" s="0" t="s">
        <v>687</v>
      </c>
      <c r="AX265" s="0" t="n">
        <v>1</v>
      </c>
    </row>
    <row r="266" customFormat="false" ht="15" hidden="false" customHeight="false" outlineLevel="0" collapsed="false">
      <c r="A266" s="0" t="s">
        <v>705</v>
      </c>
      <c r="B266" s="0" t="s">
        <v>706</v>
      </c>
      <c r="C266" s="0" t="s">
        <v>707</v>
      </c>
      <c r="D266" s="0" t="s">
        <v>556</v>
      </c>
      <c r="E266" s="0" t="n">
        <v>1</v>
      </c>
      <c r="AT266" s="0" t="s">
        <v>705</v>
      </c>
      <c r="AU266" s="0" t="s">
        <v>706</v>
      </c>
      <c r="AV266" s="0" t="s">
        <v>707</v>
      </c>
      <c r="AW266" s="0" t="s">
        <v>556</v>
      </c>
      <c r="AX266" s="0" t="n">
        <v>1</v>
      </c>
    </row>
    <row r="267" customFormat="false" ht="15" hidden="false" customHeight="false" outlineLevel="0" collapsed="false">
      <c r="A267" s="0" t="s">
        <v>708</v>
      </c>
      <c r="B267" s="0" t="s">
        <v>709</v>
      </c>
      <c r="C267" s="0" t="s">
        <v>710</v>
      </c>
      <c r="D267" s="0" t="s">
        <v>31</v>
      </c>
      <c r="E267" s="0" t="n">
        <v>1</v>
      </c>
      <c r="AT267" s="0" t="s">
        <v>708</v>
      </c>
      <c r="AU267" s="0" t="s">
        <v>709</v>
      </c>
      <c r="AV267" s="0" t="s">
        <v>710</v>
      </c>
      <c r="AW267" s="0" t="s">
        <v>31</v>
      </c>
      <c r="AX267" s="0" t="n">
        <v>1</v>
      </c>
    </row>
    <row r="268" customFormat="false" ht="15" hidden="false" customHeight="false" outlineLevel="0" collapsed="false">
      <c r="A268" s="0" t="s">
        <v>708</v>
      </c>
      <c r="B268" s="0" t="s">
        <v>709</v>
      </c>
      <c r="C268" s="0" t="s">
        <v>711</v>
      </c>
      <c r="D268" s="0" t="s">
        <v>31</v>
      </c>
      <c r="E268" s="0" t="n">
        <v>1</v>
      </c>
      <c r="AT268" s="0" t="s">
        <v>708</v>
      </c>
      <c r="AU268" s="0" t="s">
        <v>709</v>
      </c>
      <c r="AV268" s="0" t="s">
        <v>711</v>
      </c>
      <c r="AW268" s="0" t="s">
        <v>31</v>
      </c>
      <c r="AX268" s="0" t="n">
        <v>1</v>
      </c>
    </row>
    <row r="269" customFormat="false" ht="15" hidden="false" customHeight="false" outlineLevel="0" collapsed="false">
      <c r="A269" s="0" t="s">
        <v>712</v>
      </c>
      <c r="B269" s="0" t="s">
        <v>709</v>
      </c>
      <c r="C269" s="0" t="s">
        <v>711</v>
      </c>
      <c r="D269" s="0" t="s">
        <v>31</v>
      </c>
      <c r="E269" s="0" t="n">
        <v>1</v>
      </c>
      <c r="AT269" s="0" t="s">
        <v>712</v>
      </c>
      <c r="AU269" s="0" t="s">
        <v>709</v>
      </c>
      <c r="AV269" s="0" t="s">
        <v>711</v>
      </c>
      <c r="AW269" s="0" t="s">
        <v>31</v>
      </c>
      <c r="AX269" s="0" t="n">
        <v>1</v>
      </c>
    </row>
    <row r="270" customFormat="false" ht="15" hidden="false" customHeight="false" outlineLevel="0" collapsed="false">
      <c r="A270" s="0" t="s">
        <v>712</v>
      </c>
      <c r="B270" s="0" t="s">
        <v>709</v>
      </c>
      <c r="C270" s="0" t="s">
        <v>713</v>
      </c>
      <c r="D270" s="0" t="s">
        <v>31</v>
      </c>
      <c r="E270" s="0" t="n">
        <v>1</v>
      </c>
      <c r="AT270" s="0" t="s">
        <v>712</v>
      </c>
      <c r="AU270" s="0" t="s">
        <v>709</v>
      </c>
      <c r="AV270" s="0" t="s">
        <v>713</v>
      </c>
      <c r="AW270" s="0" t="s">
        <v>31</v>
      </c>
      <c r="AX270" s="0" t="n">
        <v>1</v>
      </c>
    </row>
    <row r="271" customFormat="false" ht="15" hidden="false" customHeight="false" outlineLevel="0" collapsed="false">
      <c r="A271" s="0" t="s">
        <v>714</v>
      </c>
      <c r="B271" s="3" t="s">
        <v>338</v>
      </c>
      <c r="C271" s="3" t="s">
        <v>715</v>
      </c>
      <c r="D271" s="3" t="s">
        <v>23</v>
      </c>
      <c r="E271" s="3"/>
      <c r="AT271" s="0" t="s">
        <v>714</v>
      </c>
      <c r="AU271" s="0" t="s">
        <v>338</v>
      </c>
      <c r="AV271" s="0" t="s">
        <v>715</v>
      </c>
      <c r="AW271" s="0" t="s">
        <v>23</v>
      </c>
    </row>
    <row r="272" customFormat="false" ht="15" hidden="false" customHeight="false" outlineLevel="0" collapsed="false">
      <c r="A272" s="0" t="s">
        <v>716</v>
      </c>
      <c r="B272" s="0" t="s">
        <v>717</v>
      </c>
      <c r="C272" s="0" t="s">
        <v>718</v>
      </c>
      <c r="D272" s="0" t="s">
        <v>719</v>
      </c>
      <c r="E272" s="0" t="n">
        <v>1</v>
      </c>
      <c r="AT272" s="0" t="s">
        <v>716</v>
      </c>
      <c r="AU272" s="0" t="s">
        <v>717</v>
      </c>
      <c r="AV272" s="0" t="s">
        <v>718</v>
      </c>
      <c r="AW272" s="0" t="s">
        <v>719</v>
      </c>
      <c r="AX272" s="0" t="n">
        <v>1</v>
      </c>
    </row>
    <row r="273" customFormat="false" ht="15" hidden="false" customHeight="false" outlineLevel="0" collapsed="false">
      <c r="A273" s="0" t="s">
        <v>720</v>
      </c>
      <c r="B273" s="0" t="s">
        <v>721</v>
      </c>
      <c r="C273" s="0" t="s">
        <v>722</v>
      </c>
      <c r="D273" s="0" t="s">
        <v>723</v>
      </c>
      <c r="E273" s="0" t="n">
        <v>1</v>
      </c>
      <c r="AT273" s="0" t="s">
        <v>720</v>
      </c>
      <c r="AU273" s="0" t="s">
        <v>721</v>
      </c>
      <c r="AV273" s="0" t="s">
        <v>722</v>
      </c>
      <c r="AW273" s="0" t="s">
        <v>723</v>
      </c>
      <c r="AX273" s="0" t="n">
        <v>1</v>
      </c>
    </row>
    <row r="274" customFormat="false" ht="15" hidden="false" customHeight="false" outlineLevel="0" collapsed="false">
      <c r="A274" s="0" t="s">
        <v>724</v>
      </c>
      <c r="B274" s="0" t="s">
        <v>725</v>
      </c>
      <c r="C274" s="0" t="s">
        <v>726</v>
      </c>
      <c r="D274" s="0" t="s">
        <v>201</v>
      </c>
      <c r="E274" s="0" t="n">
        <v>1</v>
      </c>
      <c r="AT274" s="0" t="s">
        <v>724</v>
      </c>
      <c r="AU274" s="0" t="s">
        <v>725</v>
      </c>
      <c r="AV274" s="0" t="s">
        <v>726</v>
      </c>
      <c r="AW274" s="0" t="s">
        <v>201</v>
      </c>
      <c r="AX274" s="0" t="n">
        <v>1</v>
      </c>
    </row>
    <row r="275" customFormat="false" ht="15" hidden="false" customHeight="false" outlineLevel="0" collapsed="false">
      <c r="A275" s="0" t="s">
        <v>727</v>
      </c>
      <c r="B275" s="0" t="s">
        <v>728</v>
      </c>
      <c r="C275" s="0" t="s">
        <v>729</v>
      </c>
      <c r="D275" s="0" t="s">
        <v>730</v>
      </c>
      <c r="E275" s="0" t="n">
        <v>1</v>
      </c>
      <c r="AT275" s="0" t="s">
        <v>727</v>
      </c>
      <c r="AU275" s="0" t="s">
        <v>728</v>
      </c>
      <c r="AV275" s="0" t="s">
        <v>729</v>
      </c>
      <c r="AW275" s="0" t="s">
        <v>730</v>
      </c>
      <c r="AX275" s="0" t="n">
        <v>1</v>
      </c>
    </row>
    <row r="276" customFormat="false" ht="15" hidden="false" customHeight="false" outlineLevel="0" collapsed="false">
      <c r="A276" s="0" t="s">
        <v>727</v>
      </c>
      <c r="B276" s="0" t="s">
        <v>731</v>
      </c>
      <c r="C276" s="0" t="s">
        <v>732</v>
      </c>
      <c r="D276" s="0" t="s">
        <v>181</v>
      </c>
      <c r="E276" s="0" t="n">
        <v>1</v>
      </c>
      <c r="AT276" s="0" t="s">
        <v>727</v>
      </c>
      <c r="AU276" s="0" t="s">
        <v>731</v>
      </c>
      <c r="AV276" s="0" t="s">
        <v>732</v>
      </c>
      <c r="AW276" s="0" t="s">
        <v>181</v>
      </c>
      <c r="AX276" s="0" t="n">
        <v>1</v>
      </c>
    </row>
    <row r="277" customFormat="false" ht="15" hidden="false" customHeight="false" outlineLevel="0" collapsed="false">
      <c r="A277" s="0" t="s">
        <v>727</v>
      </c>
      <c r="B277" s="0" t="s">
        <v>731</v>
      </c>
      <c r="C277" s="0" t="s">
        <v>732</v>
      </c>
      <c r="D277" s="0" t="s">
        <v>181</v>
      </c>
      <c r="E277" s="0" t="n">
        <v>1</v>
      </c>
      <c r="AT277" s="0" t="s">
        <v>727</v>
      </c>
      <c r="AU277" s="0" t="s">
        <v>731</v>
      </c>
      <c r="AV277" s="0" t="s">
        <v>732</v>
      </c>
      <c r="AW277" s="0" t="s">
        <v>181</v>
      </c>
      <c r="AX277" s="0" t="n">
        <v>1</v>
      </c>
    </row>
    <row r="278" customFormat="false" ht="15" hidden="false" customHeight="false" outlineLevel="0" collapsed="false">
      <c r="A278" s="0" t="s">
        <v>733</v>
      </c>
      <c r="B278" s="0" t="s">
        <v>734</v>
      </c>
      <c r="C278" s="0" t="s">
        <v>735</v>
      </c>
      <c r="D278" s="0" t="s">
        <v>429</v>
      </c>
      <c r="E278" s="0" t="n">
        <v>1</v>
      </c>
      <c r="AT278" s="0" t="s">
        <v>733</v>
      </c>
      <c r="AU278" s="0" t="s">
        <v>734</v>
      </c>
      <c r="AV278" s="0" t="s">
        <v>735</v>
      </c>
      <c r="AW278" s="0" t="s">
        <v>429</v>
      </c>
      <c r="AX278" s="0" t="n">
        <v>1</v>
      </c>
    </row>
    <row r="279" customFormat="false" ht="15" hidden="false" customHeight="false" outlineLevel="0" collapsed="false">
      <c r="A279" s="0" t="s">
        <v>733</v>
      </c>
      <c r="B279" s="0" t="s">
        <v>734</v>
      </c>
      <c r="C279" s="0" t="s">
        <v>736</v>
      </c>
      <c r="D279" s="0" t="s">
        <v>31</v>
      </c>
      <c r="E279" s="0" t="n">
        <v>1</v>
      </c>
      <c r="AT279" s="0" t="s">
        <v>733</v>
      </c>
      <c r="AU279" s="0" t="s">
        <v>734</v>
      </c>
      <c r="AV279" s="0" t="s">
        <v>736</v>
      </c>
      <c r="AW279" s="0" t="s">
        <v>31</v>
      </c>
      <c r="AX279" s="0" t="n">
        <v>1</v>
      </c>
    </row>
    <row r="280" customFormat="false" ht="15" hidden="false" customHeight="false" outlineLevel="0" collapsed="false">
      <c r="A280" s="0" t="s">
        <v>733</v>
      </c>
      <c r="B280" s="0" t="s">
        <v>734</v>
      </c>
      <c r="C280" s="0" t="s">
        <v>737</v>
      </c>
      <c r="D280" s="0" t="s">
        <v>429</v>
      </c>
      <c r="E280" s="0" t="n">
        <v>1</v>
      </c>
      <c r="AT280" s="0" t="s">
        <v>733</v>
      </c>
      <c r="AU280" s="0" t="s">
        <v>734</v>
      </c>
      <c r="AV280" s="0" t="s">
        <v>737</v>
      </c>
      <c r="AW280" s="0" t="s">
        <v>429</v>
      </c>
      <c r="AX280" s="0" t="n">
        <v>1</v>
      </c>
    </row>
    <row r="281" customFormat="false" ht="15" hidden="false" customHeight="false" outlineLevel="0" collapsed="false">
      <c r="A281" s="0" t="s">
        <v>733</v>
      </c>
      <c r="B281" s="0" t="s">
        <v>734</v>
      </c>
      <c r="C281" s="0" t="s">
        <v>738</v>
      </c>
      <c r="D281" s="0" t="s">
        <v>739</v>
      </c>
      <c r="E281" s="0" t="n">
        <v>1</v>
      </c>
      <c r="AT281" s="0" t="s">
        <v>733</v>
      </c>
      <c r="AU281" s="0" t="s">
        <v>734</v>
      </c>
      <c r="AV281" s="0" t="s">
        <v>738</v>
      </c>
      <c r="AW281" s="0" t="s">
        <v>739</v>
      </c>
      <c r="AX281" s="0" t="n">
        <v>1</v>
      </c>
    </row>
    <row r="282" customFormat="false" ht="15" hidden="false" customHeight="false" outlineLevel="0" collapsed="false">
      <c r="A282" s="0" t="s">
        <v>740</v>
      </c>
      <c r="B282" s="0" t="s">
        <v>741</v>
      </c>
      <c r="C282" s="0" t="s">
        <v>742</v>
      </c>
      <c r="D282" s="0" t="s">
        <v>588</v>
      </c>
      <c r="E282" s="0" t="n">
        <v>1</v>
      </c>
      <c r="AT282" s="0" t="s">
        <v>740</v>
      </c>
      <c r="AU282" s="0" t="s">
        <v>741</v>
      </c>
      <c r="AV282" s="0" t="s">
        <v>742</v>
      </c>
      <c r="AW282" s="0" t="s">
        <v>588</v>
      </c>
      <c r="AX282" s="0" t="n">
        <v>1</v>
      </c>
    </row>
    <row r="283" customFormat="false" ht="15" hidden="false" customHeight="false" outlineLevel="0" collapsed="false">
      <c r="A283" s="0" t="s">
        <v>743</v>
      </c>
      <c r="B283" s="0" t="s">
        <v>744</v>
      </c>
      <c r="C283" s="0" t="s">
        <v>745</v>
      </c>
      <c r="D283" s="0" t="s">
        <v>746</v>
      </c>
      <c r="E283" s="0" t="n">
        <v>1</v>
      </c>
      <c r="AT283" s="0" t="s">
        <v>743</v>
      </c>
      <c r="AU283" s="0" t="s">
        <v>744</v>
      </c>
      <c r="AV283" s="0" t="s">
        <v>745</v>
      </c>
      <c r="AW283" s="0" t="s">
        <v>746</v>
      </c>
      <c r="AX283" s="0" t="n">
        <v>1</v>
      </c>
    </row>
    <row r="284" customFormat="false" ht="15" hidden="false" customHeight="false" outlineLevel="0" collapsed="false">
      <c r="A284" s="0" t="s">
        <v>743</v>
      </c>
      <c r="B284" s="0" t="s">
        <v>744</v>
      </c>
      <c r="C284" s="0" t="s">
        <v>747</v>
      </c>
      <c r="D284" s="0" t="s">
        <v>746</v>
      </c>
      <c r="E284" s="0" t="n">
        <v>1</v>
      </c>
      <c r="AT284" s="0" t="s">
        <v>743</v>
      </c>
      <c r="AU284" s="0" t="s">
        <v>744</v>
      </c>
      <c r="AV284" s="0" t="s">
        <v>747</v>
      </c>
      <c r="AW284" s="0" t="s">
        <v>746</v>
      </c>
      <c r="AX284" s="0" t="n">
        <v>1</v>
      </c>
    </row>
    <row r="285" customFormat="false" ht="15" hidden="false" customHeight="false" outlineLevel="0" collapsed="false">
      <c r="A285" s="0" t="s">
        <v>743</v>
      </c>
      <c r="B285" s="0" t="s">
        <v>744</v>
      </c>
      <c r="C285" s="0" t="s">
        <v>748</v>
      </c>
      <c r="D285" s="0" t="s">
        <v>749</v>
      </c>
      <c r="E285" s="0" t="n">
        <v>1</v>
      </c>
      <c r="AT285" s="0" t="s">
        <v>743</v>
      </c>
      <c r="AU285" s="0" t="s">
        <v>744</v>
      </c>
      <c r="AV285" s="0" t="s">
        <v>748</v>
      </c>
      <c r="AW285" s="0" t="s">
        <v>749</v>
      </c>
      <c r="AX285" s="0" t="n">
        <v>1</v>
      </c>
    </row>
    <row r="286" customFormat="false" ht="15" hidden="false" customHeight="false" outlineLevel="0" collapsed="false">
      <c r="A286" s="0" t="s">
        <v>743</v>
      </c>
      <c r="B286" s="0" t="s">
        <v>744</v>
      </c>
      <c r="C286" s="0" t="s">
        <v>750</v>
      </c>
      <c r="D286" s="0" t="s">
        <v>751</v>
      </c>
      <c r="E286" s="0" t="n">
        <v>1</v>
      </c>
      <c r="AT286" s="0" t="s">
        <v>743</v>
      </c>
      <c r="AU286" s="0" t="s">
        <v>744</v>
      </c>
      <c r="AV286" s="0" t="s">
        <v>750</v>
      </c>
      <c r="AW286" s="0" t="s">
        <v>751</v>
      </c>
      <c r="AX286" s="0" t="n">
        <v>1</v>
      </c>
    </row>
    <row r="287" customFormat="false" ht="15" hidden="false" customHeight="false" outlineLevel="0" collapsed="false">
      <c r="A287" s="0" t="s">
        <v>743</v>
      </c>
      <c r="B287" s="0" t="s">
        <v>744</v>
      </c>
      <c r="C287" s="0" t="s">
        <v>752</v>
      </c>
      <c r="D287" s="0" t="s">
        <v>746</v>
      </c>
      <c r="E287" s="0" t="n">
        <v>1</v>
      </c>
      <c r="AT287" s="0" t="s">
        <v>743</v>
      </c>
      <c r="AU287" s="0" t="s">
        <v>744</v>
      </c>
      <c r="AV287" s="0" t="s">
        <v>752</v>
      </c>
      <c r="AW287" s="0" t="s">
        <v>746</v>
      </c>
      <c r="AX287" s="0" t="n">
        <v>1</v>
      </c>
    </row>
    <row r="288" customFormat="false" ht="15" hidden="false" customHeight="false" outlineLevel="0" collapsed="false">
      <c r="A288" s="0" t="s">
        <v>743</v>
      </c>
      <c r="B288" s="0" t="s">
        <v>744</v>
      </c>
      <c r="C288" s="0" t="s">
        <v>753</v>
      </c>
      <c r="D288" s="0" t="s">
        <v>754</v>
      </c>
      <c r="E288" s="0" t="n">
        <v>1</v>
      </c>
      <c r="AT288" s="0" t="s">
        <v>743</v>
      </c>
      <c r="AU288" s="0" t="s">
        <v>744</v>
      </c>
      <c r="AV288" s="0" t="s">
        <v>753</v>
      </c>
      <c r="AW288" s="0" t="s">
        <v>754</v>
      </c>
      <c r="AX288" s="0" t="n">
        <v>1</v>
      </c>
    </row>
    <row r="289" customFormat="false" ht="15" hidden="false" customHeight="false" outlineLevel="0" collapsed="false">
      <c r="A289" s="0" t="s">
        <v>743</v>
      </c>
      <c r="B289" s="0" t="s">
        <v>744</v>
      </c>
      <c r="C289" s="0" t="s">
        <v>755</v>
      </c>
      <c r="D289" s="0" t="s">
        <v>746</v>
      </c>
      <c r="E289" s="0" t="n">
        <v>1</v>
      </c>
      <c r="AT289" s="0" t="s">
        <v>743</v>
      </c>
      <c r="AU289" s="0" t="s">
        <v>744</v>
      </c>
      <c r="AV289" s="0" t="s">
        <v>755</v>
      </c>
      <c r="AW289" s="0" t="s">
        <v>746</v>
      </c>
      <c r="AX289" s="0" t="n">
        <v>1</v>
      </c>
    </row>
    <row r="290" customFormat="false" ht="15" hidden="false" customHeight="false" outlineLevel="0" collapsed="false">
      <c r="A290" s="0" t="s">
        <v>756</v>
      </c>
      <c r="B290" s="0" t="s">
        <v>542</v>
      </c>
      <c r="C290" s="0" t="s">
        <v>757</v>
      </c>
      <c r="D290" s="0" t="s">
        <v>554</v>
      </c>
      <c r="E290" s="0" t="n">
        <v>1</v>
      </c>
      <c r="AT290" s="0" t="s">
        <v>756</v>
      </c>
      <c r="AU290" s="0" t="s">
        <v>542</v>
      </c>
      <c r="AV290" s="0" t="s">
        <v>757</v>
      </c>
      <c r="AW290" s="0" t="s">
        <v>554</v>
      </c>
      <c r="AX290" s="0" t="n">
        <v>1</v>
      </c>
    </row>
    <row r="291" customFormat="false" ht="15" hidden="false" customHeight="false" outlineLevel="0" collapsed="false">
      <c r="A291" s="0" t="s">
        <v>756</v>
      </c>
      <c r="B291" s="0" t="s">
        <v>542</v>
      </c>
      <c r="C291" s="0" t="s">
        <v>757</v>
      </c>
      <c r="D291" s="0" t="s">
        <v>554</v>
      </c>
      <c r="E291" s="0" t="n">
        <v>1</v>
      </c>
      <c r="AT291" s="0" t="s">
        <v>756</v>
      </c>
      <c r="AU291" s="0" t="s">
        <v>542</v>
      </c>
      <c r="AV291" s="0" t="s">
        <v>757</v>
      </c>
      <c r="AW291" s="0" t="s">
        <v>554</v>
      </c>
      <c r="AX291" s="0" t="n">
        <v>1</v>
      </c>
    </row>
    <row r="292" customFormat="false" ht="15" hidden="false" customHeight="false" outlineLevel="0" collapsed="false">
      <c r="A292" s="0" t="s">
        <v>756</v>
      </c>
      <c r="B292" s="0" t="s">
        <v>542</v>
      </c>
      <c r="C292" s="0" t="s">
        <v>758</v>
      </c>
      <c r="D292" s="0" t="s">
        <v>759</v>
      </c>
      <c r="E292" s="0" t="n">
        <v>1</v>
      </c>
      <c r="AT292" s="0" t="s">
        <v>756</v>
      </c>
      <c r="AU292" s="0" t="s">
        <v>542</v>
      </c>
      <c r="AV292" s="0" t="s">
        <v>758</v>
      </c>
      <c r="AW292" s="0" t="s">
        <v>759</v>
      </c>
      <c r="AX292" s="0" t="n">
        <v>1</v>
      </c>
    </row>
    <row r="293" customFormat="false" ht="15" hidden="false" customHeight="false" outlineLevel="0" collapsed="false">
      <c r="A293" s="0" t="s">
        <v>756</v>
      </c>
      <c r="B293" s="0" t="s">
        <v>760</v>
      </c>
      <c r="C293" s="0" t="s">
        <v>761</v>
      </c>
      <c r="D293" s="0" t="s">
        <v>31</v>
      </c>
      <c r="E293" s="0" t="n">
        <v>1</v>
      </c>
      <c r="AT293" s="0" t="s">
        <v>756</v>
      </c>
      <c r="AU293" s="0" t="s">
        <v>760</v>
      </c>
      <c r="AV293" s="0" t="s">
        <v>761</v>
      </c>
      <c r="AW293" s="0" t="s">
        <v>31</v>
      </c>
      <c r="AX293" s="0" t="n">
        <v>1</v>
      </c>
    </row>
    <row r="294" customFormat="false" ht="15" hidden="false" customHeight="false" outlineLevel="0" collapsed="false">
      <c r="A294" s="0" t="s">
        <v>756</v>
      </c>
      <c r="B294" s="0" t="s">
        <v>542</v>
      </c>
      <c r="C294" s="0" t="s">
        <v>757</v>
      </c>
      <c r="D294" s="0" t="s">
        <v>527</v>
      </c>
      <c r="E294" s="0" t="n">
        <v>1</v>
      </c>
      <c r="AT294" s="0" t="s">
        <v>756</v>
      </c>
      <c r="AU294" s="0" t="s">
        <v>542</v>
      </c>
      <c r="AV294" s="0" t="s">
        <v>757</v>
      </c>
      <c r="AW294" s="0" t="s">
        <v>527</v>
      </c>
      <c r="AX294" s="0" t="n">
        <v>1</v>
      </c>
    </row>
    <row r="295" customFormat="false" ht="15" hidden="false" customHeight="false" outlineLevel="0" collapsed="false">
      <c r="A295" s="0" t="s">
        <v>756</v>
      </c>
      <c r="B295" s="0" t="s">
        <v>542</v>
      </c>
      <c r="C295" s="0" t="s">
        <v>762</v>
      </c>
      <c r="D295" s="0" t="s">
        <v>527</v>
      </c>
      <c r="E295" s="0" t="n">
        <v>1</v>
      </c>
      <c r="AT295" s="0" t="s">
        <v>756</v>
      </c>
      <c r="AU295" s="0" t="s">
        <v>542</v>
      </c>
      <c r="AV295" s="0" t="s">
        <v>762</v>
      </c>
      <c r="AW295" s="0" t="s">
        <v>527</v>
      </c>
      <c r="AX295" s="0" t="n">
        <v>1</v>
      </c>
    </row>
    <row r="296" customFormat="false" ht="15" hidden="false" customHeight="false" outlineLevel="0" collapsed="false">
      <c r="A296" s="0" t="s">
        <v>756</v>
      </c>
      <c r="B296" s="0" t="s">
        <v>542</v>
      </c>
      <c r="C296" s="0" t="s">
        <v>763</v>
      </c>
      <c r="D296" s="0" t="s">
        <v>527</v>
      </c>
      <c r="E296" s="0" t="n">
        <v>1</v>
      </c>
      <c r="AT296" s="0" t="s">
        <v>756</v>
      </c>
      <c r="AU296" s="0" t="s">
        <v>542</v>
      </c>
      <c r="AV296" s="0" t="s">
        <v>763</v>
      </c>
      <c r="AW296" s="0" t="s">
        <v>527</v>
      </c>
      <c r="AX296" s="0" t="n">
        <v>1</v>
      </c>
    </row>
    <row r="297" customFormat="false" ht="15" hidden="false" customHeight="false" outlineLevel="0" collapsed="false">
      <c r="A297" s="0" t="s">
        <v>756</v>
      </c>
      <c r="B297" s="0" t="s">
        <v>542</v>
      </c>
      <c r="C297" s="0" t="s">
        <v>764</v>
      </c>
      <c r="D297" s="0" t="s">
        <v>527</v>
      </c>
      <c r="E297" s="0" t="n">
        <v>2</v>
      </c>
      <c r="AT297" s="0" t="s">
        <v>756</v>
      </c>
      <c r="AU297" s="0" t="s">
        <v>542</v>
      </c>
      <c r="AV297" s="0" t="s">
        <v>764</v>
      </c>
      <c r="AW297" s="0" t="s">
        <v>527</v>
      </c>
      <c r="AX297" s="0" t="n">
        <v>2</v>
      </c>
    </row>
    <row r="298" customFormat="false" ht="15" hidden="false" customHeight="false" outlineLevel="0" collapsed="false">
      <c r="A298" s="0" t="s">
        <v>756</v>
      </c>
      <c r="B298" s="0" t="s">
        <v>542</v>
      </c>
      <c r="C298" s="0" t="s">
        <v>757</v>
      </c>
      <c r="D298" s="0" t="s">
        <v>554</v>
      </c>
      <c r="E298" s="0" t="n">
        <v>1</v>
      </c>
      <c r="AT298" s="0" t="s">
        <v>756</v>
      </c>
      <c r="AU298" s="0" t="s">
        <v>542</v>
      </c>
      <c r="AV298" s="0" t="s">
        <v>757</v>
      </c>
      <c r="AW298" s="0" t="s">
        <v>554</v>
      </c>
      <c r="AX298" s="0" t="n">
        <v>1</v>
      </c>
    </row>
    <row r="299" customFormat="false" ht="15" hidden="false" customHeight="false" outlineLevel="0" collapsed="false">
      <c r="A299" s="0" t="s">
        <v>756</v>
      </c>
      <c r="B299" s="0" t="s">
        <v>542</v>
      </c>
      <c r="C299" s="0" t="s">
        <v>765</v>
      </c>
      <c r="D299" s="0" t="s">
        <v>668</v>
      </c>
      <c r="E299" s="0" t="n">
        <v>1</v>
      </c>
      <c r="AT299" s="0" t="s">
        <v>756</v>
      </c>
      <c r="AU299" s="0" t="s">
        <v>542</v>
      </c>
      <c r="AV299" s="0" t="s">
        <v>765</v>
      </c>
      <c r="AW299" s="0" t="s">
        <v>668</v>
      </c>
      <c r="AX299" s="0" t="n">
        <v>1</v>
      </c>
    </row>
    <row r="300" customFormat="false" ht="15" hidden="false" customHeight="false" outlineLevel="0" collapsed="false">
      <c r="A300" s="0" t="s">
        <v>756</v>
      </c>
      <c r="B300" s="0" t="s">
        <v>542</v>
      </c>
      <c r="C300" s="0" t="s">
        <v>766</v>
      </c>
      <c r="D300" s="0" t="s">
        <v>668</v>
      </c>
      <c r="E300" s="0" t="n">
        <v>1</v>
      </c>
      <c r="AT300" s="0" t="s">
        <v>756</v>
      </c>
      <c r="AU300" s="0" t="s">
        <v>542</v>
      </c>
      <c r="AV300" s="0" t="s">
        <v>766</v>
      </c>
      <c r="AW300" s="0" t="s">
        <v>668</v>
      </c>
      <c r="AX300" s="0" t="n">
        <v>1</v>
      </c>
    </row>
    <row r="301" customFormat="false" ht="15" hidden="false" customHeight="false" outlineLevel="0" collapsed="false">
      <c r="A301" s="0" t="s">
        <v>756</v>
      </c>
      <c r="B301" s="0" t="s">
        <v>542</v>
      </c>
      <c r="C301" s="0" t="s">
        <v>762</v>
      </c>
      <c r="D301" s="0" t="s">
        <v>767</v>
      </c>
      <c r="E301" s="0" t="n">
        <v>1</v>
      </c>
      <c r="AT301" s="0" t="s">
        <v>756</v>
      </c>
      <c r="AU301" s="0" t="s">
        <v>542</v>
      </c>
      <c r="AV301" s="0" t="s">
        <v>762</v>
      </c>
      <c r="AW301" s="0" t="s">
        <v>767</v>
      </c>
      <c r="AX301" s="0" t="n">
        <v>1</v>
      </c>
    </row>
    <row r="302" customFormat="false" ht="15" hidden="false" customHeight="false" outlineLevel="0" collapsed="false">
      <c r="A302" s="0" t="s">
        <v>756</v>
      </c>
      <c r="B302" s="0" t="s">
        <v>542</v>
      </c>
      <c r="C302" s="0" t="s">
        <v>762</v>
      </c>
      <c r="D302" s="0" t="s">
        <v>527</v>
      </c>
      <c r="E302" s="0" t="n">
        <v>1</v>
      </c>
      <c r="AT302" s="0" t="s">
        <v>756</v>
      </c>
      <c r="AU302" s="0" t="s">
        <v>542</v>
      </c>
      <c r="AV302" s="0" t="s">
        <v>762</v>
      </c>
      <c r="AW302" s="0" t="s">
        <v>527</v>
      </c>
      <c r="AX302" s="0" t="n">
        <v>1</v>
      </c>
    </row>
    <row r="303" customFormat="false" ht="15" hidden="false" customHeight="false" outlineLevel="0" collapsed="false">
      <c r="A303" s="0" t="s">
        <v>756</v>
      </c>
      <c r="B303" s="0" t="s">
        <v>542</v>
      </c>
      <c r="C303" s="0" t="s">
        <v>768</v>
      </c>
      <c r="D303" s="0" t="s">
        <v>527</v>
      </c>
      <c r="E303" s="0" t="n">
        <v>1</v>
      </c>
      <c r="AT303" s="0" t="s">
        <v>756</v>
      </c>
      <c r="AU303" s="0" t="s">
        <v>542</v>
      </c>
      <c r="AV303" s="0" t="s">
        <v>768</v>
      </c>
      <c r="AW303" s="0" t="s">
        <v>527</v>
      </c>
      <c r="AX303" s="0" t="n">
        <v>1</v>
      </c>
    </row>
    <row r="304" customFormat="false" ht="15" hidden="false" customHeight="false" outlineLevel="0" collapsed="false">
      <c r="A304" s="0" t="s">
        <v>756</v>
      </c>
      <c r="B304" s="0" t="s">
        <v>542</v>
      </c>
      <c r="C304" s="0" t="s">
        <v>769</v>
      </c>
      <c r="D304" s="0" t="s">
        <v>554</v>
      </c>
      <c r="E304" s="0" t="n">
        <v>1</v>
      </c>
      <c r="AT304" s="0" t="s">
        <v>756</v>
      </c>
      <c r="AU304" s="0" t="s">
        <v>542</v>
      </c>
      <c r="AV304" s="0" t="s">
        <v>769</v>
      </c>
      <c r="AW304" s="0" t="s">
        <v>554</v>
      </c>
      <c r="AX304" s="0" t="n">
        <v>1</v>
      </c>
    </row>
    <row r="305" customFormat="false" ht="15" hidden="false" customHeight="false" outlineLevel="0" collapsed="false">
      <c r="A305" s="0" t="s">
        <v>756</v>
      </c>
      <c r="B305" s="0" t="s">
        <v>542</v>
      </c>
      <c r="C305" s="0" t="s">
        <v>770</v>
      </c>
      <c r="D305" s="0" t="s">
        <v>588</v>
      </c>
      <c r="E305" s="0" t="n">
        <v>1</v>
      </c>
      <c r="AT305" s="0" t="s">
        <v>756</v>
      </c>
      <c r="AU305" s="0" t="s">
        <v>542</v>
      </c>
      <c r="AV305" s="0" t="s">
        <v>770</v>
      </c>
      <c r="AW305" s="0" t="s">
        <v>588</v>
      </c>
      <c r="AX305" s="0" t="n">
        <v>1</v>
      </c>
    </row>
    <row r="306" customFormat="false" ht="15" hidden="false" customHeight="false" outlineLevel="0" collapsed="false">
      <c r="A306" s="0" t="s">
        <v>756</v>
      </c>
      <c r="B306" s="0" t="s">
        <v>542</v>
      </c>
      <c r="C306" s="0" t="s">
        <v>771</v>
      </c>
      <c r="D306" s="0" t="s">
        <v>317</v>
      </c>
      <c r="E306" s="0" t="n">
        <v>1</v>
      </c>
      <c r="AT306" s="0" t="s">
        <v>756</v>
      </c>
      <c r="AU306" s="0" t="s">
        <v>542</v>
      </c>
      <c r="AV306" s="0" t="s">
        <v>771</v>
      </c>
      <c r="AW306" s="0" t="s">
        <v>317</v>
      </c>
      <c r="AX306" s="0" t="n">
        <v>1</v>
      </c>
    </row>
    <row r="307" customFormat="false" ht="15" hidden="false" customHeight="false" outlineLevel="0" collapsed="false">
      <c r="A307" s="0" t="s">
        <v>756</v>
      </c>
      <c r="B307" s="0" t="s">
        <v>542</v>
      </c>
      <c r="C307" s="0" t="s">
        <v>772</v>
      </c>
      <c r="D307" s="0" t="s">
        <v>668</v>
      </c>
      <c r="E307" s="0" t="n">
        <v>2</v>
      </c>
      <c r="AT307" s="0" t="s">
        <v>756</v>
      </c>
      <c r="AU307" s="0" t="s">
        <v>542</v>
      </c>
      <c r="AV307" s="0" t="s">
        <v>772</v>
      </c>
      <c r="AW307" s="0" t="s">
        <v>668</v>
      </c>
      <c r="AX307" s="0" t="n">
        <v>2</v>
      </c>
    </row>
    <row r="308" customFormat="false" ht="15" hidden="false" customHeight="false" outlineLevel="0" collapsed="false">
      <c r="A308" s="0" t="s">
        <v>756</v>
      </c>
      <c r="B308" s="0" t="s">
        <v>542</v>
      </c>
      <c r="C308" s="0" t="s">
        <v>773</v>
      </c>
      <c r="D308" s="0" t="s">
        <v>317</v>
      </c>
      <c r="E308" s="0" t="n">
        <v>1</v>
      </c>
      <c r="AT308" s="0" t="s">
        <v>756</v>
      </c>
      <c r="AU308" s="0" t="s">
        <v>542</v>
      </c>
      <c r="AV308" s="0" t="s">
        <v>773</v>
      </c>
      <c r="AW308" s="0" t="s">
        <v>317</v>
      </c>
      <c r="AX308" s="0" t="n">
        <v>1</v>
      </c>
    </row>
    <row r="309" customFormat="false" ht="15" hidden="false" customHeight="false" outlineLevel="0" collapsed="false">
      <c r="A309" s="0" t="s">
        <v>756</v>
      </c>
      <c r="B309" s="0" t="s">
        <v>542</v>
      </c>
      <c r="C309" s="0" t="s">
        <v>774</v>
      </c>
      <c r="D309" s="0" t="s">
        <v>775</v>
      </c>
      <c r="E309" s="0" t="n">
        <v>1</v>
      </c>
      <c r="AT309" s="0" t="s">
        <v>756</v>
      </c>
      <c r="AU309" s="0" t="s">
        <v>542</v>
      </c>
      <c r="AV309" s="0" t="s">
        <v>774</v>
      </c>
      <c r="AW309" s="0" t="s">
        <v>775</v>
      </c>
      <c r="AX309" s="0" t="n">
        <v>1</v>
      </c>
    </row>
    <row r="310" customFormat="false" ht="15" hidden="false" customHeight="false" outlineLevel="0" collapsed="false">
      <c r="A310" s="0" t="s">
        <v>756</v>
      </c>
      <c r="B310" s="0" t="s">
        <v>776</v>
      </c>
      <c r="C310" s="0" t="s">
        <v>777</v>
      </c>
      <c r="D310" s="0" t="s">
        <v>683</v>
      </c>
      <c r="E310" s="0" t="n">
        <v>1</v>
      </c>
      <c r="AT310" s="0" t="s">
        <v>756</v>
      </c>
      <c r="AU310" s="0" t="s">
        <v>776</v>
      </c>
      <c r="AV310" s="0" t="s">
        <v>777</v>
      </c>
      <c r="AW310" s="0" t="s">
        <v>683</v>
      </c>
      <c r="AX310" s="0" t="n">
        <v>1</v>
      </c>
    </row>
    <row r="311" customFormat="false" ht="15" hidden="false" customHeight="false" outlineLevel="0" collapsed="false">
      <c r="A311" s="0" t="s">
        <v>756</v>
      </c>
      <c r="B311" s="0" t="s">
        <v>542</v>
      </c>
      <c r="C311" s="0" t="s">
        <v>778</v>
      </c>
      <c r="D311" s="0" t="s">
        <v>779</v>
      </c>
      <c r="E311" s="0" t="n">
        <v>1</v>
      </c>
      <c r="AT311" s="0" t="s">
        <v>756</v>
      </c>
      <c r="AU311" s="0" t="s">
        <v>542</v>
      </c>
      <c r="AV311" s="0" t="s">
        <v>778</v>
      </c>
      <c r="AW311" s="0" t="s">
        <v>779</v>
      </c>
      <c r="AX311" s="0" t="n">
        <v>1</v>
      </c>
    </row>
    <row r="312" customFormat="false" ht="15" hidden="false" customHeight="false" outlineLevel="0" collapsed="false">
      <c r="A312" s="0" t="s">
        <v>756</v>
      </c>
      <c r="B312" s="0" t="s">
        <v>542</v>
      </c>
      <c r="C312" s="0" t="s">
        <v>780</v>
      </c>
      <c r="D312" s="0" t="s">
        <v>779</v>
      </c>
      <c r="E312" s="0" t="n">
        <v>1</v>
      </c>
      <c r="AT312" s="0" t="s">
        <v>756</v>
      </c>
      <c r="AU312" s="0" t="s">
        <v>542</v>
      </c>
      <c r="AV312" s="0" t="s">
        <v>780</v>
      </c>
      <c r="AW312" s="0" t="s">
        <v>779</v>
      </c>
      <c r="AX312" s="0" t="n">
        <v>1</v>
      </c>
    </row>
    <row r="313" customFormat="false" ht="15" hidden="false" customHeight="false" outlineLevel="0" collapsed="false">
      <c r="A313" s="0" t="s">
        <v>756</v>
      </c>
      <c r="B313" s="0" t="s">
        <v>542</v>
      </c>
      <c r="C313" s="0" t="s">
        <v>781</v>
      </c>
      <c r="D313" s="0" t="s">
        <v>516</v>
      </c>
      <c r="E313" s="0" t="n">
        <v>1</v>
      </c>
      <c r="AT313" s="0" t="s">
        <v>756</v>
      </c>
      <c r="AU313" s="0" t="s">
        <v>542</v>
      </c>
      <c r="AV313" s="0" t="s">
        <v>781</v>
      </c>
      <c r="AW313" s="0" t="s">
        <v>516</v>
      </c>
      <c r="AX313" s="0" t="n">
        <v>1</v>
      </c>
    </row>
    <row r="314" customFormat="false" ht="15" hidden="false" customHeight="false" outlineLevel="0" collapsed="false">
      <c r="A314" s="0" t="s">
        <v>756</v>
      </c>
      <c r="B314" s="0" t="s">
        <v>542</v>
      </c>
      <c r="C314" s="0" t="s">
        <v>782</v>
      </c>
      <c r="D314" s="0" t="s">
        <v>516</v>
      </c>
      <c r="E314" s="0" t="n">
        <v>1</v>
      </c>
      <c r="AT314" s="0" t="s">
        <v>756</v>
      </c>
      <c r="AU314" s="0" t="s">
        <v>542</v>
      </c>
      <c r="AV314" s="0" t="s">
        <v>782</v>
      </c>
      <c r="AW314" s="0" t="s">
        <v>516</v>
      </c>
      <c r="AX314" s="0" t="n">
        <v>1</v>
      </c>
    </row>
    <row r="315" customFormat="false" ht="15" hidden="false" customHeight="false" outlineLevel="0" collapsed="false">
      <c r="A315" s="0" t="s">
        <v>756</v>
      </c>
      <c r="B315" s="0" t="s">
        <v>542</v>
      </c>
      <c r="C315" s="0" t="s">
        <v>783</v>
      </c>
      <c r="D315" s="0" t="s">
        <v>516</v>
      </c>
      <c r="E315" s="0" t="n">
        <v>1</v>
      </c>
      <c r="AT315" s="0" t="s">
        <v>756</v>
      </c>
      <c r="AU315" s="0" t="s">
        <v>542</v>
      </c>
      <c r="AV315" s="0" t="s">
        <v>783</v>
      </c>
      <c r="AW315" s="0" t="s">
        <v>516</v>
      </c>
      <c r="AX315" s="0" t="n">
        <v>1</v>
      </c>
    </row>
    <row r="316" customFormat="false" ht="15" hidden="false" customHeight="false" outlineLevel="0" collapsed="false">
      <c r="A316" s="0" t="s">
        <v>784</v>
      </c>
      <c r="B316" s="0" t="s">
        <v>785</v>
      </c>
      <c r="C316" s="0" t="s">
        <v>786</v>
      </c>
      <c r="D316" s="0" t="s">
        <v>785</v>
      </c>
      <c r="E316" s="0" t="n">
        <v>1</v>
      </c>
      <c r="AT316" s="0" t="s">
        <v>784</v>
      </c>
      <c r="AU316" s="0" t="s">
        <v>785</v>
      </c>
      <c r="AV316" s="0" t="s">
        <v>786</v>
      </c>
      <c r="AW316" s="0" t="s">
        <v>785</v>
      </c>
      <c r="AX316" s="0" t="n">
        <v>1</v>
      </c>
    </row>
    <row r="317" customFormat="false" ht="15" hidden="false" customHeight="false" outlineLevel="0" collapsed="false">
      <c r="A317" s="0" t="s">
        <v>787</v>
      </c>
      <c r="B317" s="0" t="s">
        <v>788</v>
      </c>
      <c r="C317" s="0" t="s">
        <v>789</v>
      </c>
      <c r="D317" s="0" t="s">
        <v>610</v>
      </c>
      <c r="E317" s="0" t="n">
        <v>1</v>
      </c>
      <c r="AT317" s="0" t="s">
        <v>787</v>
      </c>
      <c r="AU317" s="0" t="s">
        <v>788</v>
      </c>
      <c r="AV317" s="0" t="s">
        <v>789</v>
      </c>
      <c r="AW317" s="0" t="s">
        <v>610</v>
      </c>
      <c r="AX317" s="0" t="n">
        <v>1</v>
      </c>
    </row>
    <row r="318" customFormat="false" ht="15" hidden="false" customHeight="false" outlineLevel="0" collapsed="false">
      <c r="A318" s="0" t="s">
        <v>790</v>
      </c>
      <c r="B318" s="0" t="s">
        <v>791</v>
      </c>
      <c r="C318" s="0" t="s">
        <v>792</v>
      </c>
      <c r="D318" s="0" t="s">
        <v>56</v>
      </c>
      <c r="E318" s="0" t="n">
        <v>1</v>
      </c>
      <c r="AT318" s="0" t="s">
        <v>790</v>
      </c>
      <c r="AU318" s="0" t="s">
        <v>791</v>
      </c>
      <c r="AV318" s="0" t="s">
        <v>792</v>
      </c>
      <c r="AW318" s="0" t="s">
        <v>56</v>
      </c>
      <c r="AX318" s="0" t="n">
        <v>1</v>
      </c>
    </row>
    <row r="319" customFormat="false" ht="15" hidden="false" customHeight="false" outlineLevel="0" collapsed="false">
      <c r="A319" s="0" t="s">
        <v>793</v>
      </c>
      <c r="B319" s="0" t="s">
        <v>794</v>
      </c>
      <c r="C319" s="0" t="s">
        <v>795</v>
      </c>
      <c r="D319" s="0" t="s">
        <v>509</v>
      </c>
      <c r="E319" s="0" t="n">
        <v>1</v>
      </c>
      <c r="AT319" s="0" t="s">
        <v>793</v>
      </c>
      <c r="AU319" s="0" t="s">
        <v>794</v>
      </c>
      <c r="AV319" s="0" t="s">
        <v>795</v>
      </c>
      <c r="AW319" s="0" t="s">
        <v>509</v>
      </c>
      <c r="AX319" s="0" t="n">
        <v>1</v>
      </c>
    </row>
    <row r="320" customFormat="false" ht="15" hidden="false" customHeight="false" outlineLevel="0" collapsed="false">
      <c r="A320" s="0" t="s">
        <v>793</v>
      </c>
      <c r="B320" s="0" t="s">
        <v>796</v>
      </c>
      <c r="C320" s="0" t="s">
        <v>797</v>
      </c>
      <c r="D320" s="0" t="s">
        <v>499</v>
      </c>
      <c r="E320" s="0" t="n">
        <v>1</v>
      </c>
      <c r="AT320" s="0" t="s">
        <v>793</v>
      </c>
      <c r="AU320" s="0" t="s">
        <v>796</v>
      </c>
      <c r="AV320" s="0" t="s">
        <v>797</v>
      </c>
      <c r="AW320" s="0" t="s">
        <v>499</v>
      </c>
      <c r="AX320" s="0" t="n">
        <v>1</v>
      </c>
    </row>
    <row r="321" customFormat="false" ht="15" hidden="false" customHeight="false" outlineLevel="0" collapsed="false">
      <c r="A321" s="0" t="s">
        <v>793</v>
      </c>
      <c r="B321" s="0" t="s">
        <v>798</v>
      </c>
      <c r="C321" s="0" t="s">
        <v>799</v>
      </c>
      <c r="D321" s="0" t="s">
        <v>181</v>
      </c>
      <c r="E321" s="0" t="n">
        <v>1</v>
      </c>
      <c r="AT321" s="0" t="s">
        <v>793</v>
      </c>
      <c r="AU321" s="0" t="s">
        <v>798</v>
      </c>
      <c r="AV321" s="0" t="s">
        <v>799</v>
      </c>
      <c r="AW321" s="0" t="s">
        <v>181</v>
      </c>
      <c r="AX321" s="0" t="n">
        <v>1</v>
      </c>
    </row>
    <row r="322" customFormat="false" ht="15" hidden="false" customHeight="false" outlineLevel="0" collapsed="false">
      <c r="A322" s="0" t="s">
        <v>793</v>
      </c>
      <c r="B322" s="0" t="s">
        <v>800</v>
      </c>
      <c r="C322" s="0" t="s">
        <v>801</v>
      </c>
      <c r="D322" s="0" t="s">
        <v>802</v>
      </c>
      <c r="E322" s="0" t="n">
        <v>1</v>
      </c>
      <c r="AT322" s="0" t="s">
        <v>793</v>
      </c>
      <c r="AU322" s="0" t="s">
        <v>800</v>
      </c>
      <c r="AV322" s="0" t="s">
        <v>801</v>
      </c>
      <c r="AW322" s="0" t="s">
        <v>802</v>
      </c>
      <c r="AX322" s="0" t="n">
        <v>1</v>
      </c>
    </row>
    <row r="323" customFormat="false" ht="15" hidden="false" customHeight="false" outlineLevel="0" collapsed="false">
      <c r="A323" s="0" t="s">
        <v>793</v>
      </c>
      <c r="B323" s="0" t="s">
        <v>803</v>
      </c>
      <c r="C323" s="0" t="s">
        <v>804</v>
      </c>
      <c r="D323" s="0" t="s">
        <v>588</v>
      </c>
      <c r="E323" s="0" t="n">
        <v>1</v>
      </c>
      <c r="AT323" s="0" t="s">
        <v>793</v>
      </c>
      <c r="AU323" s="0" t="s">
        <v>803</v>
      </c>
      <c r="AV323" s="0" t="s">
        <v>804</v>
      </c>
      <c r="AW323" s="0" t="s">
        <v>588</v>
      </c>
      <c r="AX323" s="0" t="n">
        <v>1</v>
      </c>
    </row>
    <row r="324" customFormat="false" ht="15" hidden="false" customHeight="false" outlineLevel="0" collapsed="false">
      <c r="A324" s="0" t="s">
        <v>793</v>
      </c>
      <c r="B324" s="0" t="s">
        <v>805</v>
      </c>
      <c r="C324" s="0" t="s">
        <v>806</v>
      </c>
      <c r="D324" s="0" t="s">
        <v>588</v>
      </c>
      <c r="E324" s="0" t="n">
        <v>1</v>
      </c>
      <c r="AT324" s="0" t="s">
        <v>793</v>
      </c>
      <c r="AU324" s="0" t="s">
        <v>805</v>
      </c>
      <c r="AV324" s="0" t="s">
        <v>806</v>
      </c>
      <c r="AW324" s="0" t="s">
        <v>588</v>
      </c>
      <c r="AX324" s="0" t="n">
        <v>1</v>
      </c>
    </row>
    <row r="325" customFormat="false" ht="15" hidden="false" customHeight="false" outlineLevel="0" collapsed="false">
      <c r="A325" s="0" t="s">
        <v>807</v>
      </c>
      <c r="B325" s="0" t="s">
        <v>808</v>
      </c>
      <c r="C325" s="0" t="s">
        <v>809</v>
      </c>
      <c r="D325" s="0" t="s">
        <v>252</v>
      </c>
      <c r="E325" s="0" t="n">
        <v>1</v>
      </c>
      <c r="AT325" s="0" t="s">
        <v>807</v>
      </c>
      <c r="AU325" s="0" t="s">
        <v>808</v>
      </c>
      <c r="AV325" s="0" t="s">
        <v>809</v>
      </c>
      <c r="AW325" s="0" t="s">
        <v>252</v>
      </c>
      <c r="AX325" s="0" t="n">
        <v>1</v>
      </c>
    </row>
    <row r="326" customFormat="false" ht="15" hidden="false" customHeight="false" outlineLevel="0" collapsed="false">
      <c r="A326" s="0" t="s">
        <v>810</v>
      </c>
      <c r="B326" s="0" t="s">
        <v>811</v>
      </c>
      <c r="C326" s="0" t="s">
        <v>812</v>
      </c>
      <c r="D326" s="0" t="s">
        <v>813</v>
      </c>
      <c r="E326" s="0" t="n">
        <v>1</v>
      </c>
      <c r="AT326" s="0" t="s">
        <v>810</v>
      </c>
      <c r="AU326" s="0" t="s">
        <v>811</v>
      </c>
      <c r="AV326" s="0" t="s">
        <v>812</v>
      </c>
      <c r="AW326" s="0" t="s">
        <v>813</v>
      </c>
      <c r="AX326" s="0" t="n">
        <v>1</v>
      </c>
    </row>
    <row r="327" customFormat="false" ht="15" hidden="false" customHeight="false" outlineLevel="0" collapsed="false">
      <c r="A327" s="0" t="s">
        <v>814</v>
      </c>
      <c r="B327" s="0" t="s">
        <v>815</v>
      </c>
      <c r="C327" s="0" t="s">
        <v>816</v>
      </c>
      <c r="D327" s="0" t="s">
        <v>138</v>
      </c>
      <c r="AT327" s="0" t="s">
        <v>814</v>
      </c>
      <c r="AU327" s="0" t="s">
        <v>815</v>
      </c>
      <c r="AV327" s="0" t="s">
        <v>816</v>
      </c>
      <c r="AW327" s="0" t="s">
        <v>138</v>
      </c>
    </row>
    <row r="328" customFormat="false" ht="15" hidden="false" customHeight="false" outlineLevel="0" collapsed="false">
      <c r="A328" s="0" t="s">
        <v>814</v>
      </c>
      <c r="B328" s="0" t="s">
        <v>817</v>
      </c>
      <c r="C328" s="0" t="s">
        <v>818</v>
      </c>
      <c r="D328" s="0" t="s">
        <v>499</v>
      </c>
      <c r="AT328" s="0" t="s">
        <v>814</v>
      </c>
      <c r="AU328" s="0" t="s">
        <v>817</v>
      </c>
      <c r="AV328" s="0" t="s">
        <v>818</v>
      </c>
      <c r="AW328" s="0" t="s">
        <v>499</v>
      </c>
    </row>
    <row r="329" customFormat="false" ht="15" hidden="false" customHeight="false" outlineLevel="0" collapsed="false">
      <c r="A329" s="0" t="s">
        <v>814</v>
      </c>
      <c r="B329" s="0" t="s">
        <v>815</v>
      </c>
      <c r="C329" s="0" t="s">
        <v>819</v>
      </c>
      <c r="D329" s="0" t="s">
        <v>820</v>
      </c>
      <c r="AT329" s="0" t="s">
        <v>814</v>
      </c>
      <c r="AU329" s="0" t="s">
        <v>815</v>
      </c>
      <c r="AV329" s="0" t="s">
        <v>819</v>
      </c>
      <c r="AW329" s="0" t="s">
        <v>820</v>
      </c>
    </row>
    <row r="330" customFormat="false" ht="15" hidden="false" customHeight="false" outlineLevel="0" collapsed="false">
      <c r="A330" s="0" t="s">
        <v>821</v>
      </c>
      <c r="B330" s="0" t="s">
        <v>815</v>
      </c>
      <c r="C330" s="0" t="s">
        <v>822</v>
      </c>
      <c r="D330" s="0" t="s">
        <v>823</v>
      </c>
      <c r="E330" s="0" t="n">
        <v>1</v>
      </c>
      <c r="AT330" s="0" t="s">
        <v>821</v>
      </c>
      <c r="AU330" s="0" t="s">
        <v>815</v>
      </c>
      <c r="AV330" s="0" t="s">
        <v>822</v>
      </c>
      <c r="AW330" s="0" t="s">
        <v>823</v>
      </c>
      <c r="AX330" s="0" t="n">
        <v>1</v>
      </c>
    </row>
    <row r="331" customFormat="false" ht="15" hidden="false" customHeight="false" outlineLevel="0" collapsed="false">
      <c r="A331" s="0" t="s">
        <v>824</v>
      </c>
      <c r="B331" s="0" t="s">
        <v>825</v>
      </c>
      <c r="C331" s="0" t="s">
        <v>826</v>
      </c>
      <c r="D331" s="0" t="s">
        <v>267</v>
      </c>
      <c r="E331" s="0" t="n">
        <v>1</v>
      </c>
      <c r="AT331" s="0" t="s">
        <v>824</v>
      </c>
      <c r="AU331" s="0" t="s">
        <v>825</v>
      </c>
      <c r="AV331" s="0" t="s">
        <v>826</v>
      </c>
      <c r="AW331" s="0" t="s">
        <v>267</v>
      </c>
      <c r="AX331" s="0" t="n">
        <v>1</v>
      </c>
    </row>
    <row r="332" customFormat="false" ht="15" hidden="false" customHeight="false" outlineLevel="0" collapsed="false">
      <c r="A332" s="0" t="s">
        <v>824</v>
      </c>
      <c r="B332" s="0" t="s">
        <v>827</v>
      </c>
      <c r="C332" s="0" t="s">
        <v>828</v>
      </c>
      <c r="D332" s="0" t="s">
        <v>522</v>
      </c>
      <c r="E332" s="0" t="n">
        <v>1</v>
      </c>
      <c r="AT332" s="0" t="s">
        <v>824</v>
      </c>
      <c r="AU332" s="0" t="s">
        <v>827</v>
      </c>
      <c r="AV332" s="0" t="s">
        <v>828</v>
      </c>
      <c r="AW332" s="0" t="s">
        <v>522</v>
      </c>
      <c r="AX332" s="0" t="n">
        <v>1</v>
      </c>
    </row>
    <row r="333" customFormat="false" ht="15" hidden="false" customHeight="false" outlineLevel="0" collapsed="false">
      <c r="A333" s="0" t="s">
        <v>824</v>
      </c>
      <c r="B333" s="0" t="s">
        <v>829</v>
      </c>
      <c r="C333" s="0" t="s">
        <v>830</v>
      </c>
      <c r="D333" s="0" t="s">
        <v>393</v>
      </c>
      <c r="E333" s="0" t="n">
        <v>1</v>
      </c>
      <c r="AT333" s="0" t="s">
        <v>824</v>
      </c>
      <c r="AU333" s="0" t="s">
        <v>829</v>
      </c>
      <c r="AV333" s="0" t="s">
        <v>830</v>
      </c>
      <c r="AW333" s="0" t="s">
        <v>393</v>
      </c>
      <c r="AX333" s="0" t="n">
        <v>1</v>
      </c>
    </row>
    <row r="334" customFormat="false" ht="15" hidden="false" customHeight="false" outlineLevel="0" collapsed="false">
      <c r="A334" s="0" t="s">
        <v>824</v>
      </c>
      <c r="B334" s="0" t="s">
        <v>831</v>
      </c>
      <c r="C334" s="0" t="s">
        <v>832</v>
      </c>
      <c r="D334" s="0" t="s">
        <v>181</v>
      </c>
      <c r="E334" s="0" t="n">
        <v>1</v>
      </c>
      <c r="AT334" s="0" t="s">
        <v>824</v>
      </c>
      <c r="AU334" s="0" t="s">
        <v>831</v>
      </c>
      <c r="AV334" s="0" t="s">
        <v>832</v>
      </c>
      <c r="AW334" s="0" t="s">
        <v>181</v>
      </c>
      <c r="AX334" s="0" t="n">
        <v>1</v>
      </c>
    </row>
    <row r="335" customFormat="false" ht="15" hidden="false" customHeight="false" outlineLevel="0" collapsed="false">
      <c r="A335" s="0" t="s">
        <v>824</v>
      </c>
      <c r="B335" s="0" t="s">
        <v>833</v>
      </c>
      <c r="C335" s="0" t="s">
        <v>834</v>
      </c>
      <c r="D335" s="0" t="s">
        <v>181</v>
      </c>
      <c r="E335" s="0" t="n">
        <v>1</v>
      </c>
      <c r="AT335" s="0" t="s">
        <v>824</v>
      </c>
      <c r="AU335" s="0" t="s">
        <v>833</v>
      </c>
      <c r="AV335" s="0" t="s">
        <v>834</v>
      </c>
      <c r="AW335" s="0" t="s">
        <v>181</v>
      </c>
      <c r="AX335" s="0" t="n">
        <v>1</v>
      </c>
    </row>
    <row r="336" customFormat="false" ht="15" hidden="false" customHeight="false" outlineLevel="0" collapsed="false">
      <c r="A336" s="0" t="s">
        <v>824</v>
      </c>
      <c r="B336" s="0" t="s">
        <v>835</v>
      </c>
      <c r="C336" s="0" t="s">
        <v>836</v>
      </c>
      <c r="D336" s="0" t="s">
        <v>181</v>
      </c>
      <c r="E336" s="0" t="n">
        <v>1</v>
      </c>
      <c r="AT336" s="0" t="s">
        <v>824</v>
      </c>
      <c r="AU336" s="0" t="s">
        <v>835</v>
      </c>
      <c r="AV336" s="0" t="s">
        <v>836</v>
      </c>
      <c r="AW336" s="0" t="s">
        <v>181</v>
      </c>
      <c r="AX336" s="0" t="n">
        <v>1</v>
      </c>
    </row>
    <row r="337" customFormat="false" ht="15" hidden="false" customHeight="false" outlineLevel="0" collapsed="false">
      <c r="A337" s="0" t="s">
        <v>824</v>
      </c>
      <c r="B337" s="0" t="s">
        <v>815</v>
      </c>
      <c r="C337" s="0" t="s">
        <v>837</v>
      </c>
      <c r="D337" s="0" t="s">
        <v>838</v>
      </c>
      <c r="E337" s="0" t="n">
        <v>1</v>
      </c>
      <c r="AT337" s="0" t="s">
        <v>824</v>
      </c>
      <c r="AU337" s="0" t="s">
        <v>815</v>
      </c>
      <c r="AV337" s="0" t="s">
        <v>837</v>
      </c>
      <c r="AW337" s="0" t="s">
        <v>838</v>
      </c>
      <c r="AX337" s="0" t="n">
        <v>1</v>
      </c>
    </row>
    <row r="338" customFormat="false" ht="15" hidden="false" customHeight="false" outlineLevel="0" collapsed="false">
      <c r="A338" s="0" t="s">
        <v>839</v>
      </c>
      <c r="B338" s="0" t="s">
        <v>840</v>
      </c>
      <c r="C338" s="0" t="s">
        <v>841</v>
      </c>
      <c r="D338" s="0" t="s">
        <v>181</v>
      </c>
      <c r="E338" s="0" t="n">
        <v>1</v>
      </c>
      <c r="AT338" s="0" t="s">
        <v>839</v>
      </c>
      <c r="AU338" s="0" t="s">
        <v>840</v>
      </c>
      <c r="AV338" s="0" t="s">
        <v>841</v>
      </c>
      <c r="AW338" s="0" t="s">
        <v>181</v>
      </c>
      <c r="AX338" s="0" t="n">
        <v>1</v>
      </c>
    </row>
    <row r="339" customFormat="false" ht="15" hidden="false" customHeight="false" outlineLevel="0" collapsed="false">
      <c r="A339" s="0" t="s">
        <v>839</v>
      </c>
      <c r="B339" s="0" t="s">
        <v>842</v>
      </c>
      <c r="C339" s="0" t="s">
        <v>843</v>
      </c>
      <c r="D339" s="0" t="s">
        <v>499</v>
      </c>
      <c r="E339" s="0" t="n">
        <v>1</v>
      </c>
      <c r="AT339" s="0" t="s">
        <v>839</v>
      </c>
      <c r="AU339" s="0" t="s">
        <v>842</v>
      </c>
      <c r="AV339" s="0" t="s">
        <v>843</v>
      </c>
      <c r="AW339" s="0" t="s">
        <v>499</v>
      </c>
      <c r="AX339" s="0" t="n">
        <v>1</v>
      </c>
    </row>
    <row r="340" customFormat="false" ht="15" hidden="false" customHeight="false" outlineLevel="0" collapsed="false">
      <c r="A340" s="0" t="s">
        <v>844</v>
      </c>
      <c r="B340" s="0" t="s">
        <v>845</v>
      </c>
      <c r="C340" s="0" t="s">
        <v>846</v>
      </c>
      <c r="D340" s="0" t="s">
        <v>847</v>
      </c>
      <c r="E340" s="0" t="n">
        <v>1</v>
      </c>
      <c r="AT340" s="0" t="s">
        <v>844</v>
      </c>
      <c r="AU340" s="0" t="s">
        <v>845</v>
      </c>
      <c r="AV340" s="0" t="s">
        <v>846</v>
      </c>
      <c r="AW340" s="0" t="s">
        <v>847</v>
      </c>
      <c r="AX340" s="0" t="n">
        <v>1</v>
      </c>
    </row>
    <row r="341" customFormat="false" ht="15" hidden="false" customHeight="false" outlineLevel="0" collapsed="false">
      <c r="A341" s="0" t="s">
        <v>848</v>
      </c>
      <c r="B341" s="0" t="s">
        <v>849</v>
      </c>
      <c r="C341" s="0" t="s">
        <v>850</v>
      </c>
      <c r="D341" s="0" t="s">
        <v>181</v>
      </c>
      <c r="AT341" s="0" t="s">
        <v>848</v>
      </c>
      <c r="AU341" s="0" t="s">
        <v>849</v>
      </c>
      <c r="AV341" s="0" t="s">
        <v>850</v>
      </c>
      <c r="AW341" s="0" t="s">
        <v>181</v>
      </c>
    </row>
    <row r="342" customFormat="false" ht="15" hidden="false" customHeight="false" outlineLevel="0" collapsed="false">
      <c r="A342" s="0" t="s">
        <v>851</v>
      </c>
      <c r="B342" s="0" t="s">
        <v>852</v>
      </c>
      <c r="C342" s="0" t="s">
        <v>853</v>
      </c>
      <c r="D342" s="0" t="s">
        <v>522</v>
      </c>
      <c r="E342" s="0" t="n">
        <v>1</v>
      </c>
      <c r="AT342" s="0" t="s">
        <v>851</v>
      </c>
      <c r="AU342" s="0" t="s">
        <v>852</v>
      </c>
      <c r="AV342" s="0" t="s">
        <v>853</v>
      </c>
      <c r="AW342" s="0" t="s">
        <v>522</v>
      </c>
      <c r="AX342" s="0" t="n">
        <v>1</v>
      </c>
    </row>
    <row r="343" customFormat="false" ht="15" hidden="false" customHeight="false" outlineLevel="0" collapsed="false">
      <c r="A343" s="0" t="s">
        <v>851</v>
      </c>
      <c r="B343" s="0" t="s">
        <v>852</v>
      </c>
      <c r="C343" s="0" t="s">
        <v>854</v>
      </c>
      <c r="D343" s="0" t="s">
        <v>855</v>
      </c>
      <c r="E343" s="0" t="n">
        <v>1</v>
      </c>
      <c r="AT343" s="0" t="s">
        <v>851</v>
      </c>
      <c r="AU343" s="0" t="s">
        <v>852</v>
      </c>
      <c r="AV343" s="0" t="s">
        <v>854</v>
      </c>
      <c r="AW343" s="0" t="s">
        <v>855</v>
      </c>
      <c r="AX343" s="0" t="n">
        <v>1</v>
      </c>
    </row>
    <row r="344" customFormat="false" ht="15" hidden="false" customHeight="false" outlineLevel="0" collapsed="false">
      <c r="A344" s="0" t="s">
        <v>856</v>
      </c>
      <c r="B344" s="0" t="s">
        <v>857</v>
      </c>
      <c r="C344" s="0" t="s">
        <v>858</v>
      </c>
      <c r="E344" s="0" t="n">
        <v>1</v>
      </c>
      <c r="AT344" s="0" t="s">
        <v>856</v>
      </c>
      <c r="AU344" s="0" t="s">
        <v>857</v>
      </c>
      <c r="AV344" s="0" t="s">
        <v>858</v>
      </c>
      <c r="AX344" s="0" t="n">
        <v>1</v>
      </c>
    </row>
    <row r="345" customFormat="false" ht="15" hidden="false" customHeight="false" outlineLevel="0" collapsed="false">
      <c r="A345" s="0" t="s">
        <v>859</v>
      </c>
      <c r="B345" s="0" t="s">
        <v>860</v>
      </c>
      <c r="C345" s="0" t="s">
        <v>861</v>
      </c>
      <c r="D345" s="0" t="s">
        <v>491</v>
      </c>
      <c r="E345" s="0" t="n">
        <v>1</v>
      </c>
      <c r="AT345" s="0" t="s">
        <v>859</v>
      </c>
      <c r="AU345" s="0" t="s">
        <v>860</v>
      </c>
      <c r="AV345" s="0" t="s">
        <v>861</v>
      </c>
      <c r="AW345" s="0" t="s">
        <v>491</v>
      </c>
      <c r="AX345" s="0" t="n">
        <v>1</v>
      </c>
    </row>
    <row r="346" customFormat="false" ht="15" hidden="false" customHeight="false" outlineLevel="0" collapsed="false">
      <c r="A346" s="0" t="s">
        <v>862</v>
      </c>
      <c r="B346" s="0" t="s">
        <v>863</v>
      </c>
      <c r="C346" s="0" t="s">
        <v>864</v>
      </c>
      <c r="D346" s="0" t="s">
        <v>865</v>
      </c>
      <c r="E346" s="0" t="n">
        <v>1</v>
      </c>
      <c r="AT346" s="0" t="s">
        <v>862</v>
      </c>
      <c r="AU346" s="0" t="s">
        <v>863</v>
      </c>
      <c r="AV346" s="0" t="s">
        <v>864</v>
      </c>
      <c r="AW346" s="0" t="s">
        <v>865</v>
      </c>
      <c r="AX346" s="0" t="n">
        <v>1</v>
      </c>
    </row>
    <row r="347" customFormat="false" ht="15" hidden="false" customHeight="false" outlineLevel="0" collapsed="false">
      <c r="A347" s="0" t="s">
        <v>866</v>
      </c>
      <c r="B347" s="0" t="s">
        <v>867</v>
      </c>
      <c r="C347" s="0" t="s">
        <v>868</v>
      </c>
      <c r="D347" s="0" t="s">
        <v>869</v>
      </c>
      <c r="E347" s="0" t="n">
        <v>1</v>
      </c>
      <c r="AT347" s="0" t="s">
        <v>866</v>
      </c>
      <c r="AU347" s="0" t="s">
        <v>867</v>
      </c>
      <c r="AV347" s="0" t="s">
        <v>868</v>
      </c>
      <c r="AW347" s="0" t="s">
        <v>869</v>
      </c>
      <c r="AX347" s="0" t="n">
        <v>1</v>
      </c>
    </row>
    <row r="348" customFormat="false" ht="15" hidden="false" customHeight="false" outlineLevel="0" collapsed="false">
      <c r="A348" s="0" t="s">
        <v>870</v>
      </c>
      <c r="B348" s="0" t="s">
        <v>871</v>
      </c>
      <c r="C348" s="0" t="s">
        <v>872</v>
      </c>
      <c r="D348" s="0" t="s">
        <v>556</v>
      </c>
      <c r="E348" s="0" t="n">
        <v>1</v>
      </c>
      <c r="AT348" s="0" t="s">
        <v>870</v>
      </c>
      <c r="AU348" s="0" t="s">
        <v>871</v>
      </c>
      <c r="AV348" s="0" t="s">
        <v>872</v>
      </c>
      <c r="AW348" s="0" t="s">
        <v>556</v>
      </c>
      <c r="AX348" s="0" t="n">
        <v>1</v>
      </c>
    </row>
    <row r="349" customFormat="false" ht="15" hidden="false" customHeight="false" outlineLevel="0" collapsed="false">
      <c r="A349" s="0" t="s">
        <v>873</v>
      </c>
      <c r="B349" s="0" t="s">
        <v>874</v>
      </c>
      <c r="C349" s="0" t="s">
        <v>875</v>
      </c>
      <c r="D349" s="0" t="s">
        <v>588</v>
      </c>
      <c r="AT349" s="0" t="s">
        <v>873</v>
      </c>
      <c r="AU349" s="0" t="s">
        <v>874</v>
      </c>
      <c r="AV349" s="0" t="s">
        <v>875</v>
      </c>
      <c r="AW349" s="0" t="s">
        <v>588</v>
      </c>
    </row>
    <row r="350" customFormat="false" ht="15" hidden="false" customHeight="false" outlineLevel="0" collapsed="false">
      <c r="A350" s="0" t="s">
        <v>876</v>
      </c>
      <c r="B350" s="0" t="s">
        <v>877</v>
      </c>
      <c r="C350" s="0" t="s">
        <v>878</v>
      </c>
      <c r="D350" s="0" t="s">
        <v>522</v>
      </c>
      <c r="E350" s="0" t="n">
        <v>1</v>
      </c>
      <c r="AT350" s="0" t="s">
        <v>876</v>
      </c>
      <c r="AU350" s="0" t="s">
        <v>877</v>
      </c>
      <c r="AV350" s="0" t="s">
        <v>878</v>
      </c>
      <c r="AW350" s="0" t="s">
        <v>522</v>
      </c>
      <c r="AX350" s="0" t="n">
        <v>1</v>
      </c>
    </row>
    <row r="351" customFormat="false" ht="15" hidden="false" customHeight="false" outlineLevel="0" collapsed="false">
      <c r="A351" s="0" t="s">
        <v>876</v>
      </c>
      <c r="B351" s="0" t="s">
        <v>879</v>
      </c>
      <c r="C351" s="0" t="s">
        <v>880</v>
      </c>
      <c r="D351" s="0" t="s">
        <v>881</v>
      </c>
      <c r="E351" s="0" t="n">
        <v>1</v>
      </c>
      <c r="AT351" s="0" t="s">
        <v>876</v>
      </c>
      <c r="AU351" s="0" t="s">
        <v>879</v>
      </c>
      <c r="AV351" s="0" t="s">
        <v>880</v>
      </c>
      <c r="AW351" s="0" t="s">
        <v>881</v>
      </c>
      <c r="AX351" s="0" t="n">
        <v>1</v>
      </c>
    </row>
    <row r="352" customFormat="false" ht="15" hidden="false" customHeight="false" outlineLevel="0" collapsed="false">
      <c r="A352" s="0" t="s">
        <v>882</v>
      </c>
      <c r="B352" s="0" t="s">
        <v>883</v>
      </c>
      <c r="C352" s="0" t="s">
        <v>884</v>
      </c>
      <c r="D352" s="0" t="s">
        <v>588</v>
      </c>
      <c r="AT352" s="0" t="s">
        <v>882</v>
      </c>
      <c r="AU352" s="0" t="s">
        <v>883</v>
      </c>
      <c r="AV352" s="0" t="s">
        <v>884</v>
      </c>
      <c r="AW352" s="0" t="s">
        <v>588</v>
      </c>
    </row>
    <row r="353" customFormat="false" ht="15" hidden="false" customHeight="false" outlineLevel="0" collapsed="false">
      <c r="A353" s="0" t="s">
        <v>885</v>
      </c>
      <c r="B353" s="0" t="s">
        <v>886</v>
      </c>
      <c r="C353" s="0" t="s">
        <v>887</v>
      </c>
      <c r="D353" s="0" t="s">
        <v>422</v>
      </c>
      <c r="AT353" s="0" t="s">
        <v>885</v>
      </c>
      <c r="AU353" s="0" t="s">
        <v>886</v>
      </c>
      <c r="AV353" s="0" t="s">
        <v>887</v>
      </c>
      <c r="AW353" s="0" t="s">
        <v>422</v>
      </c>
    </row>
    <row r="354" customFormat="false" ht="15" hidden="false" customHeight="false" outlineLevel="0" collapsed="false">
      <c r="A354" s="0" t="s">
        <v>888</v>
      </c>
      <c r="B354" s="0" t="s">
        <v>889</v>
      </c>
      <c r="C354" s="0" t="s">
        <v>890</v>
      </c>
      <c r="D354" s="0" t="s">
        <v>588</v>
      </c>
      <c r="E354" s="0" t="n">
        <v>1</v>
      </c>
      <c r="AT354" s="0" t="s">
        <v>888</v>
      </c>
      <c r="AU354" s="0" t="s">
        <v>889</v>
      </c>
      <c r="AV354" s="0" t="s">
        <v>890</v>
      </c>
      <c r="AW354" s="0" t="s">
        <v>588</v>
      </c>
      <c r="AX354" s="0" t="n">
        <v>1</v>
      </c>
    </row>
    <row r="355" customFormat="false" ht="15" hidden="false" customHeight="false" outlineLevel="0" collapsed="false">
      <c r="A355" s="0" t="s">
        <v>891</v>
      </c>
      <c r="B355" s="0" t="s">
        <v>892</v>
      </c>
      <c r="C355" s="0" t="s">
        <v>893</v>
      </c>
      <c r="D355" s="0" t="s">
        <v>618</v>
      </c>
      <c r="E355" s="0" t="n">
        <v>1</v>
      </c>
      <c r="AT355" s="0" t="s">
        <v>891</v>
      </c>
      <c r="AU355" s="0" t="s">
        <v>892</v>
      </c>
      <c r="AV355" s="0" t="s">
        <v>893</v>
      </c>
      <c r="AW355" s="0" t="s">
        <v>618</v>
      </c>
      <c r="AX355" s="0" t="n">
        <v>1</v>
      </c>
    </row>
    <row r="356" customFormat="false" ht="15" hidden="false" customHeight="false" outlineLevel="0" collapsed="false">
      <c r="A356" s="0" t="s">
        <v>894</v>
      </c>
      <c r="B356" s="0" t="s">
        <v>892</v>
      </c>
      <c r="C356" s="0" t="s">
        <v>895</v>
      </c>
      <c r="D356" s="0" t="s">
        <v>618</v>
      </c>
      <c r="E356" s="0" t="n">
        <v>1</v>
      </c>
      <c r="AT356" s="0" t="s">
        <v>894</v>
      </c>
      <c r="AU356" s="0" t="s">
        <v>892</v>
      </c>
      <c r="AV356" s="0" t="s">
        <v>895</v>
      </c>
      <c r="AW356" s="0" t="s">
        <v>618</v>
      </c>
      <c r="AX356" s="0" t="n">
        <v>1</v>
      </c>
    </row>
    <row r="357" customFormat="false" ht="15" hidden="false" customHeight="false" outlineLevel="0" collapsed="false">
      <c r="A357" s="0" t="s">
        <v>894</v>
      </c>
      <c r="B357" s="0" t="s">
        <v>892</v>
      </c>
      <c r="C357" s="0" t="s">
        <v>896</v>
      </c>
      <c r="D357" s="0" t="s">
        <v>618</v>
      </c>
      <c r="E357" s="0" t="n">
        <v>1</v>
      </c>
      <c r="AT357" s="0" t="s">
        <v>894</v>
      </c>
      <c r="AU357" s="0" t="s">
        <v>892</v>
      </c>
      <c r="AV357" s="0" t="s">
        <v>896</v>
      </c>
      <c r="AW357" s="0" t="s">
        <v>618</v>
      </c>
      <c r="AX357" s="0" t="n">
        <v>1</v>
      </c>
    </row>
    <row r="358" customFormat="false" ht="15" hidden="false" customHeight="false" outlineLevel="0" collapsed="false">
      <c r="A358" s="0" t="s">
        <v>897</v>
      </c>
      <c r="B358" s="0" t="s">
        <v>898</v>
      </c>
      <c r="C358" s="0" t="s">
        <v>899</v>
      </c>
      <c r="D358" s="0" t="s">
        <v>31</v>
      </c>
      <c r="E358" s="0" t="n">
        <v>1</v>
      </c>
      <c r="AT358" s="0" t="s">
        <v>897</v>
      </c>
      <c r="AU358" s="0" t="s">
        <v>898</v>
      </c>
      <c r="AV358" s="0" t="s">
        <v>899</v>
      </c>
      <c r="AW358" s="0" t="s">
        <v>31</v>
      </c>
      <c r="AX358" s="0" t="n">
        <v>1</v>
      </c>
    </row>
    <row r="359" customFormat="false" ht="15" hidden="false" customHeight="false" outlineLevel="0" collapsed="false">
      <c r="A359" s="0" t="s">
        <v>900</v>
      </c>
      <c r="B359" s="0" t="s">
        <v>901</v>
      </c>
      <c r="C359" s="0" t="s">
        <v>902</v>
      </c>
      <c r="D359" s="0" t="s">
        <v>550</v>
      </c>
      <c r="E359" s="0" t="n">
        <v>1</v>
      </c>
      <c r="AT359" s="0" t="s">
        <v>900</v>
      </c>
      <c r="AU359" s="0" t="s">
        <v>901</v>
      </c>
      <c r="AV359" s="0" t="s">
        <v>902</v>
      </c>
      <c r="AW359" s="0" t="s">
        <v>550</v>
      </c>
      <c r="AX359" s="0" t="n">
        <v>1</v>
      </c>
    </row>
    <row r="360" customFormat="false" ht="15" hidden="false" customHeight="false" outlineLevel="0" collapsed="false">
      <c r="A360" s="0" t="s">
        <v>903</v>
      </c>
      <c r="B360" s="0" t="s">
        <v>904</v>
      </c>
      <c r="C360" s="0" t="s">
        <v>905</v>
      </c>
      <c r="D360" s="0" t="s">
        <v>906</v>
      </c>
      <c r="E360" s="0" t="n">
        <v>1</v>
      </c>
      <c r="AT360" s="0" t="s">
        <v>903</v>
      </c>
      <c r="AU360" s="0" t="s">
        <v>904</v>
      </c>
      <c r="AV360" s="0" t="s">
        <v>905</v>
      </c>
      <c r="AW360" s="0" t="s">
        <v>906</v>
      </c>
      <c r="AX360" s="0" t="n">
        <v>1</v>
      </c>
    </row>
    <row r="361" customFormat="false" ht="15" hidden="false" customHeight="false" outlineLevel="0" collapsed="false">
      <c r="A361" s="0" t="s">
        <v>903</v>
      </c>
      <c r="B361" s="0" t="s">
        <v>904</v>
      </c>
      <c r="C361" s="0" t="s">
        <v>907</v>
      </c>
      <c r="D361" s="0" t="s">
        <v>906</v>
      </c>
      <c r="E361" s="0" t="n">
        <v>1</v>
      </c>
      <c r="AT361" s="0" t="s">
        <v>903</v>
      </c>
      <c r="AU361" s="0" t="s">
        <v>904</v>
      </c>
      <c r="AV361" s="0" t="s">
        <v>907</v>
      </c>
      <c r="AW361" s="0" t="s">
        <v>906</v>
      </c>
      <c r="AX361" s="0" t="n">
        <v>1</v>
      </c>
    </row>
    <row r="362" customFormat="false" ht="15" hidden="false" customHeight="false" outlineLevel="0" collapsed="false">
      <c r="A362" s="0" t="s">
        <v>908</v>
      </c>
      <c r="B362" s="0" t="s">
        <v>909</v>
      </c>
      <c r="C362" s="0" t="s">
        <v>910</v>
      </c>
      <c r="D362" s="0" t="s">
        <v>213</v>
      </c>
      <c r="E362" s="0" t="n">
        <v>1</v>
      </c>
      <c r="AT362" s="0" t="s">
        <v>908</v>
      </c>
      <c r="AU362" s="0" t="s">
        <v>909</v>
      </c>
      <c r="AV362" s="0" t="s">
        <v>910</v>
      </c>
      <c r="AW362" s="0" t="s">
        <v>213</v>
      </c>
      <c r="AX362" s="0" t="n">
        <v>1</v>
      </c>
    </row>
    <row r="363" customFormat="false" ht="15" hidden="false" customHeight="false" outlineLevel="0" collapsed="false">
      <c r="A363" s="0" t="s">
        <v>911</v>
      </c>
      <c r="B363" s="0" t="s">
        <v>867</v>
      </c>
      <c r="C363" s="0" t="s">
        <v>912</v>
      </c>
      <c r="D363" s="0" t="s">
        <v>44</v>
      </c>
      <c r="AT363" s="0" t="s">
        <v>911</v>
      </c>
      <c r="AU363" s="0" t="s">
        <v>867</v>
      </c>
      <c r="AV363" s="0" t="s">
        <v>912</v>
      </c>
      <c r="AW363" s="0" t="s">
        <v>44</v>
      </c>
    </row>
    <row r="364" customFormat="false" ht="15" hidden="false" customHeight="false" outlineLevel="0" collapsed="false">
      <c r="A364" s="0" t="s">
        <v>911</v>
      </c>
      <c r="B364" s="3" t="s">
        <v>867</v>
      </c>
      <c r="C364" s="3" t="s">
        <v>913</v>
      </c>
      <c r="D364" s="3" t="s">
        <v>433</v>
      </c>
      <c r="E364" s="3"/>
      <c r="AT364" s="0" t="s">
        <v>911</v>
      </c>
      <c r="AU364" s="0" t="s">
        <v>867</v>
      </c>
      <c r="AV364" s="0" t="s">
        <v>913</v>
      </c>
      <c r="AW364" s="0" t="s">
        <v>433</v>
      </c>
    </row>
    <row r="365" customFormat="false" ht="15" hidden="false" customHeight="false" outlineLevel="0" collapsed="false">
      <c r="A365" s="0" t="s">
        <v>914</v>
      </c>
      <c r="B365" s="0" t="s">
        <v>867</v>
      </c>
      <c r="C365" s="0" t="s">
        <v>915</v>
      </c>
      <c r="D365" s="0" t="s">
        <v>207</v>
      </c>
      <c r="E365" s="0" t="n">
        <v>1</v>
      </c>
      <c r="AT365" s="0" t="s">
        <v>914</v>
      </c>
      <c r="AU365" s="0" t="s">
        <v>867</v>
      </c>
      <c r="AV365" s="0" t="s">
        <v>915</v>
      </c>
      <c r="AW365" s="0" t="s">
        <v>207</v>
      </c>
      <c r="AX365" s="0" t="n">
        <v>1</v>
      </c>
    </row>
    <row r="366" customFormat="false" ht="15" hidden="false" customHeight="false" outlineLevel="0" collapsed="false">
      <c r="A366" s="0" t="s">
        <v>914</v>
      </c>
      <c r="B366" s="0" t="s">
        <v>867</v>
      </c>
      <c r="C366" s="0" t="s">
        <v>916</v>
      </c>
      <c r="D366" s="0" t="s">
        <v>527</v>
      </c>
      <c r="E366" s="0" t="n">
        <v>1</v>
      </c>
      <c r="AT366" s="0" t="s">
        <v>914</v>
      </c>
      <c r="AU366" s="0" t="s">
        <v>867</v>
      </c>
      <c r="AV366" s="0" t="s">
        <v>916</v>
      </c>
      <c r="AW366" s="0" t="s">
        <v>527</v>
      </c>
      <c r="AX366" s="0" t="n">
        <v>1</v>
      </c>
    </row>
    <row r="367" customFormat="false" ht="15" hidden="false" customHeight="false" outlineLevel="0" collapsed="false">
      <c r="A367" s="0" t="s">
        <v>914</v>
      </c>
      <c r="B367" s="0" t="s">
        <v>917</v>
      </c>
      <c r="C367" s="0" t="s">
        <v>918</v>
      </c>
      <c r="D367" s="0" t="s">
        <v>919</v>
      </c>
      <c r="E367" s="0" t="n">
        <v>1</v>
      </c>
      <c r="AT367" s="0" t="s">
        <v>914</v>
      </c>
      <c r="AU367" s="0" t="s">
        <v>917</v>
      </c>
      <c r="AV367" s="0" t="s">
        <v>918</v>
      </c>
      <c r="AW367" s="0" t="s">
        <v>919</v>
      </c>
      <c r="AX367" s="0" t="n">
        <v>1</v>
      </c>
    </row>
    <row r="368" customFormat="false" ht="15" hidden="false" customHeight="false" outlineLevel="0" collapsed="false">
      <c r="A368" s="0" t="s">
        <v>914</v>
      </c>
      <c r="B368" s="0" t="s">
        <v>920</v>
      </c>
      <c r="C368" s="0" t="s">
        <v>921</v>
      </c>
      <c r="D368" s="0" t="s">
        <v>18</v>
      </c>
      <c r="E368" s="0" t="n">
        <v>1</v>
      </c>
      <c r="AT368" s="0" t="s">
        <v>914</v>
      </c>
      <c r="AU368" s="0" t="s">
        <v>920</v>
      </c>
      <c r="AV368" s="0" t="s">
        <v>921</v>
      </c>
      <c r="AW368" s="0" t="s">
        <v>18</v>
      </c>
      <c r="AX368" s="0" t="n">
        <v>1</v>
      </c>
    </row>
    <row r="369" customFormat="false" ht="15" hidden="false" customHeight="false" outlineLevel="0" collapsed="false">
      <c r="A369" s="0" t="s">
        <v>914</v>
      </c>
      <c r="B369" s="0" t="s">
        <v>922</v>
      </c>
      <c r="C369" s="0" t="s">
        <v>923</v>
      </c>
      <c r="D369" s="0" t="s">
        <v>658</v>
      </c>
      <c r="E369" s="0" t="n">
        <v>1</v>
      </c>
      <c r="AT369" s="0" t="s">
        <v>914</v>
      </c>
      <c r="AU369" s="0" t="s">
        <v>922</v>
      </c>
      <c r="AV369" s="0" t="s">
        <v>923</v>
      </c>
      <c r="AW369" s="0" t="s">
        <v>658</v>
      </c>
      <c r="AX369" s="0" t="n">
        <v>1</v>
      </c>
    </row>
    <row r="370" customFormat="false" ht="15" hidden="false" customHeight="false" outlineLevel="0" collapsed="false">
      <c r="A370" s="0" t="s">
        <v>914</v>
      </c>
      <c r="B370" s="4" t="s">
        <v>924</v>
      </c>
      <c r="C370" s="0" t="s">
        <v>925</v>
      </c>
      <c r="D370" s="0" t="s">
        <v>16</v>
      </c>
      <c r="E370" s="0" t="n">
        <v>1</v>
      </c>
      <c r="AT370" s="0" t="s">
        <v>914</v>
      </c>
      <c r="AU370" s="0" t="s">
        <v>924</v>
      </c>
      <c r="AV370" s="0" t="s">
        <v>925</v>
      </c>
      <c r="AW370" s="0" t="s">
        <v>16</v>
      </c>
      <c r="AX370" s="0" t="n">
        <v>1</v>
      </c>
    </row>
    <row r="371" customFormat="false" ht="15" hidden="false" customHeight="false" outlineLevel="0" collapsed="false">
      <c r="A371" s="0" t="s">
        <v>926</v>
      </c>
      <c r="B371" s="0" t="s">
        <v>927</v>
      </c>
      <c r="C371" s="0" t="s">
        <v>928</v>
      </c>
      <c r="D371" s="0" t="s">
        <v>658</v>
      </c>
      <c r="E371" s="0" t="n">
        <v>1</v>
      </c>
      <c r="AT371" s="0" t="s">
        <v>926</v>
      </c>
      <c r="AU371" s="0" t="s">
        <v>927</v>
      </c>
      <c r="AV371" s="0" t="s">
        <v>928</v>
      </c>
      <c r="AW371" s="0" t="s">
        <v>658</v>
      </c>
      <c r="AX371" s="0" t="n">
        <v>1</v>
      </c>
    </row>
    <row r="372" customFormat="false" ht="15" hidden="false" customHeight="false" outlineLevel="0" collapsed="false">
      <c r="A372" s="0" t="s">
        <v>926</v>
      </c>
      <c r="B372" s="0" t="s">
        <v>927</v>
      </c>
      <c r="C372" s="0" t="s">
        <v>929</v>
      </c>
      <c r="D372" s="0" t="s">
        <v>658</v>
      </c>
      <c r="E372" s="0" t="n">
        <v>1</v>
      </c>
      <c r="AT372" s="0" t="s">
        <v>926</v>
      </c>
      <c r="AU372" s="0" t="s">
        <v>927</v>
      </c>
      <c r="AV372" s="0" t="s">
        <v>929</v>
      </c>
      <c r="AW372" s="0" t="s">
        <v>658</v>
      </c>
      <c r="AX372" s="0" t="n">
        <v>1</v>
      </c>
    </row>
    <row r="373" customFormat="false" ht="15" hidden="false" customHeight="false" outlineLevel="0" collapsed="false">
      <c r="A373" s="0" t="s">
        <v>930</v>
      </c>
      <c r="B373" s="0" t="s">
        <v>931</v>
      </c>
      <c r="C373" s="0" t="s">
        <v>932</v>
      </c>
      <c r="D373" s="0" t="s">
        <v>56</v>
      </c>
      <c r="AT373" s="0" t="s">
        <v>930</v>
      </c>
      <c r="AU373" s="0" t="s">
        <v>931</v>
      </c>
      <c r="AV373" s="0" t="s">
        <v>932</v>
      </c>
      <c r="AW373" s="0" t="s">
        <v>56</v>
      </c>
    </row>
    <row r="374" customFormat="false" ht="15" hidden="false" customHeight="false" outlineLevel="0" collapsed="false">
      <c r="A374" s="0" t="s">
        <v>933</v>
      </c>
      <c r="B374" s="0" t="s">
        <v>934</v>
      </c>
      <c r="C374" s="0" t="s">
        <v>935</v>
      </c>
      <c r="D374" s="0" t="s">
        <v>294</v>
      </c>
      <c r="E374" s="0" t="n">
        <v>1</v>
      </c>
      <c r="AT374" s="0" t="s">
        <v>933</v>
      </c>
      <c r="AU374" s="0" t="s">
        <v>934</v>
      </c>
      <c r="AV374" s="0" t="s">
        <v>935</v>
      </c>
      <c r="AW374" s="0" t="s">
        <v>294</v>
      </c>
      <c r="AX374" s="0" t="n">
        <v>1</v>
      </c>
    </row>
    <row r="375" customFormat="false" ht="15" hidden="false" customHeight="false" outlineLevel="0" collapsed="false">
      <c r="A375" s="0" t="s">
        <v>936</v>
      </c>
      <c r="B375" s="0" t="s">
        <v>937</v>
      </c>
      <c r="C375" s="0" t="s">
        <v>938</v>
      </c>
      <c r="D375" s="0" t="s">
        <v>397</v>
      </c>
      <c r="E375" s="0" t="n">
        <v>1</v>
      </c>
      <c r="AT375" s="0" t="s">
        <v>936</v>
      </c>
      <c r="AU375" s="0" t="s">
        <v>937</v>
      </c>
      <c r="AV375" s="0" t="s">
        <v>938</v>
      </c>
      <c r="AW375" s="0" t="s">
        <v>397</v>
      </c>
      <c r="AX375" s="0" t="n">
        <v>1</v>
      </c>
    </row>
    <row r="376" customFormat="false" ht="15" hidden="false" customHeight="false" outlineLevel="0" collapsed="false">
      <c r="A376" s="0" t="s">
        <v>939</v>
      </c>
      <c r="B376" s="0" t="s">
        <v>940</v>
      </c>
      <c r="C376" s="0" t="s">
        <v>941</v>
      </c>
      <c r="D376" s="0" t="s">
        <v>942</v>
      </c>
      <c r="E376" s="0" t="n">
        <v>1</v>
      </c>
      <c r="AT376" s="0" t="s">
        <v>939</v>
      </c>
      <c r="AU376" s="0" t="s">
        <v>940</v>
      </c>
      <c r="AV376" s="0" t="s">
        <v>941</v>
      </c>
      <c r="AW376" s="0" t="s">
        <v>942</v>
      </c>
      <c r="AX376" s="0" t="n">
        <v>1</v>
      </c>
    </row>
    <row r="377" customFormat="false" ht="15" hidden="false" customHeight="false" outlineLevel="0" collapsed="false">
      <c r="A377" s="0" t="s">
        <v>939</v>
      </c>
      <c r="B377" s="0" t="s">
        <v>940</v>
      </c>
      <c r="C377" s="0" t="s">
        <v>943</v>
      </c>
      <c r="D377" s="0" t="s">
        <v>944</v>
      </c>
      <c r="E377" s="0" t="n">
        <v>1</v>
      </c>
      <c r="F377" s="4"/>
      <c r="AT377" s="0" t="s">
        <v>939</v>
      </c>
      <c r="AU377" s="0" t="s">
        <v>940</v>
      </c>
      <c r="AV377" s="0" t="s">
        <v>943</v>
      </c>
      <c r="AW377" s="0" t="s">
        <v>944</v>
      </c>
      <c r="AX377" s="0" t="n">
        <v>1</v>
      </c>
    </row>
    <row r="378" customFormat="false" ht="15" hidden="false" customHeight="false" outlineLevel="0" collapsed="false">
      <c r="A378" s="0" t="s">
        <v>939</v>
      </c>
      <c r="B378" s="0" t="s">
        <v>940</v>
      </c>
      <c r="C378" s="0" t="s">
        <v>945</v>
      </c>
      <c r="D378" s="0" t="s">
        <v>946</v>
      </c>
      <c r="E378" s="0" t="n">
        <v>1</v>
      </c>
      <c r="AT378" s="0" t="s">
        <v>939</v>
      </c>
      <c r="AU378" s="0" t="s">
        <v>940</v>
      </c>
      <c r="AV378" s="0" t="s">
        <v>945</v>
      </c>
      <c r="AW378" s="0" t="s">
        <v>946</v>
      </c>
      <c r="AX378" s="0" t="n">
        <v>1</v>
      </c>
    </row>
    <row r="379" s="3" customFormat="true" ht="13.15" hidden="false" customHeight="true" outlineLevel="0" collapsed="false">
      <c r="A379" s="3" t="s">
        <v>939</v>
      </c>
      <c r="B379" s="0" t="s">
        <v>940</v>
      </c>
      <c r="C379" s="0" t="s">
        <v>947</v>
      </c>
      <c r="D379" s="0" t="s">
        <v>948</v>
      </c>
      <c r="E379" s="0" t="n">
        <v>1</v>
      </c>
      <c r="AT379" s="3" t="s">
        <v>939</v>
      </c>
      <c r="AU379" s="3" t="s">
        <v>940</v>
      </c>
      <c r="AV379" s="3" t="s">
        <v>947</v>
      </c>
      <c r="AW379" s="3" t="s">
        <v>948</v>
      </c>
      <c r="AX379" s="3" t="n">
        <v>1</v>
      </c>
    </row>
    <row r="380" s="3" customFormat="true" ht="13.15" hidden="false" customHeight="true" outlineLevel="0" collapsed="false">
      <c r="A380" s="3" t="s">
        <v>949</v>
      </c>
      <c r="B380" s="0" t="s">
        <v>950</v>
      </c>
      <c r="C380" s="0" t="s">
        <v>951</v>
      </c>
      <c r="D380" s="0" t="s">
        <v>509</v>
      </c>
      <c r="E380" s="0" t="n">
        <v>1</v>
      </c>
      <c r="AT380" s="3" t="s">
        <v>949</v>
      </c>
      <c r="AU380" s="3" t="s">
        <v>950</v>
      </c>
      <c r="AV380" s="3" t="s">
        <v>951</v>
      </c>
      <c r="AW380" s="3" t="s">
        <v>509</v>
      </c>
      <c r="AX380" s="3" t="n">
        <v>1</v>
      </c>
    </row>
    <row r="381" s="3" customFormat="true" ht="13.15" hidden="false" customHeight="true" outlineLevel="0" collapsed="false">
      <c r="A381" s="3" t="s">
        <v>952</v>
      </c>
      <c r="B381" s="0" t="s">
        <v>953</v>
      </c>
      <c r="C381" s="0" t="s">
        <v>954</v>
      </c>
      <c r="D381" s="0" t="s">
        <v>181</v>
      </c>
      <c r="E381" s="0" t="n">
        <v>1</v>
      </c>
      <c r="AT381" s="3" t="s">
        <v>952</v>
      </c>
      <c r="AU381" s="3" t="s">
        <v>953</v>
      </c>
      <c r="AV381" s="3" t="s">
        <v>954</v>
      </c>
      <c r="AW381" s="3" t="s">
        <v>181</v>
      </c>
      <c r="AX381" s="3" t="n">
        <v>1</v>
      </c>
    </row>
    <row r="382" s="3" customFormat="true" ht="13.15" hidden="false" customHeight="true" outlineLevel="0" collapsed="false">
      <c r="A382" s="3" t="s">
        <v>952</v>
      </c>
      <c r="B382" s="0" t="s">
        <v>953</v>
      </c>
      <c r="C382" s="0" t="s">
        <v>955</v>
      </c>
      <c r="D382" s="0" t="s">
        <v>956</v>
      </c>
      <c r="E382" s="0" t="n">
        <v>1</v>
      </c>
      <c r="AT382" s="3" t="s">
        <v>952</v>
      </c>
      <c r="AU382" s="3" t="s">
        <v>953</v>
      </c>
      <c r="AV382" s="3" t="s">
        <v>955</v>
      </c>
      <c r="AW382" s="3" t="s">
        <v>956</v>
      </c>
      <c r="AX382" s="3" t="n">
        <v>1</v>
      </c>
    </row>
    <row r="383" s="3" customFormat="true" ht="13.15" hidden="false" customHeight="true" outlineLevel="0" collapsed="false">
      <c r="A383" s="3" t="s">
        <v>952</v>
      </c>
      <c r="B383" s="0" t="s">
        <v>953</v>
      </c>
      <c r="C383" s="0" t="s">
        <v>957</v>
      </c>
      <c r="D383" s="0" t="s">
        <v>958</v>
      </c>
      <c r="E383" s="0" t="n">
        <v>1</v>
      </c>
      <c r="AT383" s="3" t="s">
        <v>952</v>
      </c>
      <c r="AU383" s="3" t="s">
        <v>953</v>
      </c>
      <c r="AV383" s="3" t="s">
        <v>957</v>
      </c>
      <c r="AW383" s="3" t="s">
        <v>958</v>
      </c>
      <c r="AX383" s="3" t="n">
        <v>1</v>
      </c>
    </row>
    <row r="384" s="3" customFormat="true" ht="13.15" hidden="false" customHeight="true" outlineLevel="0" collapsed="false">
      <c r="A384" s="3" t="s">
        <v>959</v>
      </c>
      <c r="B384" s="0" t="s">
        <v>960</v>
      </c>
      <c r="C384" s="0" t="s">
        <v>961</v>
      </c>
      <c r="D384" s="0" t="s">
        <v>566</v>
      </c>
      <c r="E384" s="0" t="n">
        <v>1</v>
      </c>
      <c r="AT384" s="3" t="s">
        <v>959</v>
      </c>
      <c r="AU384" s="3" t="s">
        <v>960</v>
      </c>
      <c r="AV384" s="3" t="s">
        <v>961</v>
      </c>
      <c r="AW384" s="3" t="s">
        <v>566</v>
      </c>
      <c r="AX384" s="3" t="n">
        <v>1</v>
      </c>
    </row>
    <row r="385" s="3" customFormat="true" ht="13.15" hidden="false" customHeight="true" outlineLevel="0" collapsed="false">
      <c r="A385" s="3" t="s">
        <v>962</v>
      </c>
      <c r="B385" s="0" t="s">
        <v>963</v>
      </c>
      <c r="C385" s="0" t="s">
        <v>964</v>
      </c>
      <c r="E385" s="0" t="n">
        <v>1</v>
      </c>
      <c r="AT385" s="3" t="s">
        <v>962</v>
      </c>
      <c r="AU385" s="3" t="s">
        <v>963</v>
      </c>
      <c r="AV385" s="3" t="s">
        <v>964</v>
      </c>
      <c r="AX385" s="3" t="n">
        <v>1</v>
      </c>
    </row>
    <row r="386" s="3" customFormat="true" ht="13.15" hidden="false" customHeight="true" outlineLevel="0" collapsed="false">
      <c r="A386" s="3" t="s">
        <v>962</v>
      </c>
      <c r="B386" s="0" t="s">
        <v>963</v>
      </c>
      <c r="C386" s="0" t="s">
        <v>965</v>
      </c>
      <c r="E386" s="0" t="n">
        <v>1</v>
      </c>
      <c r="AT386" s="3" t="s">
        <v>962</v>
      </c>
      <c r="AU386" s="3" t="s">
        <v>963</v>
      </c>
      <c r="AV386" s="3" t="s">
        <v>965</v>
      </c>
      <c r="AX386" s="3" t="n">
        <v>1</v>
      </c>
    </row>
    <row r="387" s="3" customFormat="true" ht="13.15" hidden="false" customHeight="true" outlineLevel="0" collapsed="false">
      <c r="A387" s="3" t="s">
        <v>966</v>
      </c>
      <c r="B387" s="0" t="s">
        <v>967</v>
      </c>
      <c r="C387" s="0" t="s">
        <v>968</v>
      </c>
      <c r="D387" s="0" t="s">
        <v>969</v>
      </c>
      <c r="E387" s="0" t="n">
        <v>1</v>
      </c>
      <c r="AT387" s="3" t="s">
        <v>966</v>
      </c>
      <c r="AU387" s="3" t="s">
        <v>967</v>
      </c>
      <c r="AV387" s="3" t="s">
        <v>968</v>
      </c>
      <c r="AW387" s="3" t="s">
        <v>969</v>
      </c>
      <c r="AX387" s="3" t="n">
        <v>1</v>
      </c>
    </row>
    <row r="388" s="3" customFormat="true" ht="13.15" hidden="false" customHeight="true" outlineLevel="0" collapsed="false">
      <c r="A388" s="3" t="s">
        <v>970</v>
      </c>
      <c r="B388" s="0" t="s">
        <v>971</v>
      </c>
      <c r="C388" s="0" t="s">
        <v>972</v>
      </c>
      <c r="D388" s="0" t="s">
        <v>31</v>
      </c>
      <c r="E388" s="0" t="n">
        <v>1</v>
      </c>
      <c r="AT388" s="3" t="s">
        <v>970</v>
      </c>
      <c r="AU388" s="3" t="s">
        <v>971</v>
      </c>
      <c r="AV388" s="3" t="s">
        <v>972</v>
      </c>
      <c r="AW388" s="3" t="s">
        <v>31</v>
      </c>
      <c r="AX388" s="3" t="n">
        <v>1</v>
      </c>
    </row>
    <row r="389" s="3" customFormat="true" ht="13.15" hidden="false" customHeight="true" outlineLevel="0" collapsed="false">
      <c r="A389" s="3" t="s">
        <v>973</v>
      </c>
      <c r="B389" s="0" t="s">
        <v>971</v>
      </c>
      <c r="C389" s="0" t="s">
        <v>974</v>
      </c>
      <c r="D389" s="0" t="s">
        <v>31</v>
      </c>
      <c r="E389" s="0" t="n">
        <v>2</v>
      </c>
      <c r="AT389" s="3" t="s">
        <v>973</v>
      </c>
      <c r="AU389" s="3" t="s">
        <v>971</v>
      </c>
      <c r="AV389" s="3" t="s">
        <v>974</v>
      </c>
      <c r="AW389" s="3" t="s">
        <v>31</v>
      </c>
      <c r="AX389" s="3" t="n">
        <v>2</v>
      </c>
    </row>
    <row r="390" s="3" customFormat="true" ht="13.15" hidden="false" customHeight="true" outlineLevel="0" collapsed="false">
      <c r="A390" s="3" t="s">
        <v>975</v>
      </c>
      <c r="B390" s="0" t="s">
        <v>976</v>
      </c>
      <c r="C390" s="0" t="s">
        <v>977</v>
      </c>
      <c r="D390" s="0" t="s">
        <v>201</v>
      </c>
      <c r="E390" s="0" t="n">
        <v>1</v>
      </c>
      <c r="AT390" s="3" t="s">
        <v>975</v>
      </c>
      <c r="AU390" s="3" t="s">
        <v>976</v>
      </c>
      <c r="AV390" s="3" t="s">
        <v>977</v>
      </c>
      <c r="AW390" s="3" t="s">
        <v>201</v>
      </c>
      <c r="AX390" s="3" t="n">
        <v>1</v>
      </c>
    </row>
    <row r="391" s="3" customFormat="true" ht="13.15" hidden="false" customHeight="true" outlineLevel="0" collapsed="false">
      <c r="A391" s="3" t="s">
        <v>978</v>
      </c>
      <c r="B391" s="0" t="s">
        <v>979</v>
      </c>
      <c r="C391" s="0" t="s">
        <v>980</v>
      </c>
      <c r="D391" s="0" t="s">
        <v>56</v>
      </c>
      <c r="AT391" s="3" t="s">
        <v>978</v>
      </c>
      <c r="AU391" s="3" t="s">
        <v>979</v>
      </c>
      <c r="AV391" s="3" t="s">
        <v>980</v>
      </c>
      <c r="AW391" s="3" t="s">
        <v>56</v>
      </c>
    </row>
    <row r="392" s="3" customFormat="true" ht="15" hidden="false" customHeight="false" outlineLevel="0" collapsed="false">
      <c r="A392" s="3" t="s">
        <v>981</v>
      </c>
      <c r="B392" s="0" t="s">
        <v>982</v>
      </c>
      <c r="C392" s="0" t="s">
        <v>983</v>
      </c>
      <c r="D392" s="0" t="s">
        <v>31</v>
      </c>
      <c r="E392" s="0" t="n">
        <v>1</v>
      </c>
      <c r="AT392" s="3" t="s">
        <v>981</v>
      </c>
      <c r="AU392" s="3" t="s">
        <v>982</v>
      </c>
      <c r="AV392" s="3" t="s">
        <v>983</v>
      </c>
      <c r="AW392" s="3" t="s">
        <v>31</v>
      </c>
      <c r="AX392" s="3" t="n">
        <v>1</v>
      </c>
    </row>
    <row r="393" customFormat="false" ht="15" hidden="false" customHeight="false" outlineLevel="0" collapsed="false">
      <c r="AT393" s="0" t="s">
        <v>984</v>
      </c>
      <c r="AU393" s="0" t="s">
        <v>985</v>
      </c>
      <c r="AV393" s="0" t="s">
        <v>986</v>
      </c>
      <c r="AW393" s="0" t="s">
        <v>987</v>
      </c>
    </row>
    <row r="394" customFormat="false" ht="12.75" hidden="false" customHeight="false" outlineLevel="0" collapsed="false">
      <c r="A394" s="0" t="s">
        <v>988</v>
      </c>
      <c r="B394" s="0" t="s">
        <v>989</v>
      </c>
      <c r="C394" s="0" t="s">
        <v>990</v>
      </c>
      <c r="D394" s="0" t="s">
        <v>991</v>
      </c>
      <c r="AT394" s="0" t="s">
        <v>988</v>
      </c>
      <c r="AU394" s="0" t="s">
        <v>992</v>
      </c>
      <c r="AV394" s="0" t="s">
        <v>990</v>
      </c>
      <c r="AW394" s="0" t="s">
        <v>991</v>
      </c>
    </row>
    <row r="395" customFormat="false" ht="12.75" hidden="false" customHeight="false" outlineLevel="0" collapsed="false">
      <c r="A395" s="0" t="s">
        <v>993</v>
      </c>
      <c r="B395" s="0" t="s">
        <v>186</v>
      </c>
      <c r="C395" s="0" t="s">
        <v>994</v>
      </c>
      <c r="D395" s="0" t="s">
        <v>995</v>
      </c>
      <c r="AT395" s="0" t="s">
        <v>993</v>
      </c>
      <c r="AU395" s="0" t="s">
        <v>186</v>
      </c>
      <c r="AV395" s="0" t="s">
        <v>994</v>
      </c>
      <c r="AW395" s="0" t="s">
        <v>995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7" activeCellId="0" sqref="A27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5"/>
    <col collapsed="false" customWidth="true" hidden="false" outlineLevel="0" max="3" min="3" style="0" width="55.29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15.57"/>
    <col collapsed="false" customWidth="true" hidden="false" outlineLevel="0" max="7" min="7" style="0" width="15.71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3347</v>
      </c>
      <c r="B2" s="0" t="s">
        <v>3348</v>
      </c>
      <c r="C2" s="0" t="s">
        <v>3349</v>
      </c>
      <c r="D2" s="0" t="s">
        <v>3350</v>
      </c>
    </row>
    <row r="3" customFormat="false" ht="15" hidden="false" customHeight="false" outlineLevel="0" collapsed="false">
      <c r="A3" s="0" t="s">
        <v>3351</v>
      </c>
      <c r="B3" s="0" t="s">
        <v>3352</v>
      </c>
      <c r="C3" s="0" t="s">
        <v>3353</v>
      </c>
      <c r="D3" s="0" t="s">
        <v>719</v>
      </c>
    </row>
    <row r="4" customFormat="false" ht="15" hidden="false" customHeight="false" outlineLevel="0" collapsed="false">
      <c r="A4" s="0" t="s">
        <v>3354</v>
      </c>
      <c r="B4" s="0" t="s">
        <v>3355</v>
      </c>
      <c r="C4" s="0" t="s">
        <v>3356</v>
      </c>
      <c r="D4" s="0" t="s">
        <v>3357</v>
      </c>
      <c r="E4" s="0" t="n">
        <v>2</v>
      </c>
    </row>
    <row r="5" customFormat="false" ht="15" hidden="false" customHeight="false" outlineLevel="0" collapsed="false">
      <c r="A5" s="0" t="s">
        <v>3358</v>
      </c>
      <c r="B5" s="0" t="s">
        <v>3359</v>
      </c>
      <c r="C5" s="0" t="s">
        <v>3360</v>
      </c>
      <c r="D5" s="0" t="s">
        <v>869</v>
      </c>
    </row>
    <row r="6" customFormat="false" ht="15" hidden="false" customHeight="false" outlineLevel="0" collapsed="false">
      <c r="A6" s="0" t="s">
        <v>3361</v>
      </c>
      <c r="B6" s="0" t="s">
        <v>3362</v>
      </c>
      <c r="C6" s="0" t="s">
        <v>3363</v>
      </c>
      <c r="D6" s="0" t="s">
        <v>44</v>
      </c>
    </row>
    <row r="7" customFormat="false" ht="15" hidden="false" customHeight="false" outlineLevel="0" collapsed="false">
      <c r="A7" s="0" t="s">
        <v>3364</v>
      </c>
      <c r="B7" s="0" t="s">
        <v>3365</v>
      </c>
      <c r="C7" s="0" t="s">
        <v>3366</v>
      </c>
      <c r="D7" s="0" t="s">
        <v>207</v>
      </c>
    </row>
    <row r="8" customFormat="false" ht="15" hidden="false" customHeight="false" outlineLevel="0" collapsed="false">
      <c r="A8" s="0" t="s">
        <v>3367</v>
      </c>
      <c r="B8" s="0" t="s">
        <v>3368</v>
      </c>
      <c r="C8" s="0" t="s">
        <v>3369</v>
      </c>
      <c r="D8" s="0" t="s">
        <v>1666</v>
      </c>
    </row>
    <row r="9" customFormat="false" ht="15" hidden="false" customHeight="false" outlineLevel="0" collapsed="false">
      <c r="A9" s="0" t="s">
        <v>3370</v>
      </c>
      <c r="B9" s="0" t="s">
        <v>3371</v>
      </c>
      <c r="C9" s="0" t="s">
        <v>3372</v>
      </c>
      <c r="D9" s="0" t="s">
        <v>2761</v>
      </c>
    </row>
    <row r="10" customFormat="false" ht="15" hidden="false" customHeight="false" outlineLevel="0" collapsed="false">
      <c r="A10" s="0" t="s">
        <v>3373</v>
      </c>
      <c r="B10" s="0" t="s">
        <v>3374</v>
      </c>
      <c r="C10" s="0" t="s">
        <v>3375</v>
      </c>
      <c r="D10" s="0" t="s">
        <v>3376</v>
      </c>
    </row>
    <row r="11" customFormat="false" ht="15" hidden="false" customHeight="false" outlineLevel="0" collapsed="false">
      <c r="A11" s="0" t="s">
        <v>3377</v>
      </c>
      <c r="B11" s="0" t="s">
        <v>3378</v>
      </c>
      <c r="C11" s="0" t="s">
        <v>3379</v>
      </c>
      <c r="D11" s="0" t="s">
        <v>3380</v>
      </c>
    </row>
    <row r="12" customFormat="false" ht="15" hidden="false" customHeight="false" outlineLevel="0" collapsed="false">
      <c r="A12" s="0" t="s">
        <v>3381</v>
      </c>
      <c r="B12" s="0" t="s">
        <v>3382</v>
      </c>
      <c r="C12" s="0" t="s">
        <v>3383</v>
      </c>
      <c r="D12" s="0" t="s">
        <v>2552</v>
      </c>
    </row>
    <row r="13" customFormat="false" ht="15" hidden="false" customHeight="false" outlineLevel="0" collapsed="false">
      <c r="A13" s="0" t="s">
        <v>3384</v>
      </c>
      <c r="B13" s="0" t="s">
        <v>3385</v>
      </c>
      <c r="C13" s="0" t="s">
        <v>3386</v>
      </c>
      <c r="D13" s="0" t="s">
        <v>3387</v>
      </c>
    </row>
    <row r="14" customFormat="false" ht="15" hidden="false" customHeight="false" outlineLevel="0" collapsed="false">
      <c r="A14" s="0" t="s">
        <v>3388</v>
      </c>
      <c r="B14" s="0" t="s">
        <v>867</v>
      </c>
      <c r="C14" s="0" t="s">
        <v>3389</v>
      </c>
      <c r="D14" s="0" t="s">
        <v>3390</v>
      </c>
    </row>
    <row r="15" customFormat="false" ht="15" hidden="false" customHeight="false" outlineLevel="0" collapsed="false">
      <c r="A15" s="0" t="s">
        <v>3388</v>
      </c>
      <c r="B15" s="0" t="s">
        <v>867</v>
      </c>
      <c r="C15" s="0" t="s">
        <v>3391</v>
      </c>
      <c r="D15" s="0" t="s">
        <v>3390</v>
      </c>
    </row>
    <row r="16" customFormat="false" ht="15" hidden="false" customHeight="false" outlineLevel="0" collapsed="false">
      <c r="A16" s="0" t="s">
        <v>3392</v>
      </c>
      <c r="B16" s="0" t="s">
        <v>3393</v>
      </c>
      <c r="C16" s="0" t="s">
        <v>3394</v>
      </c>
      <c r="D16" s="0" t="s">
        <v>213</v>
      </c>
    </row>
    <row r="17" customFormat="false" ht="15" hidden="false" customHeight="false" outlineLevel="0" collapsed="false">
      <c r="A17" s="0" t="s">
        <v>3395</v>
      </c>
      <c r="B17" s="0" t="s">
        <v>3396</v>
      </c>
      <c r="C17" s="0" t="s">
        <v>3397</v>
      </c>
      <c r="D17" s="0" t="s">
        <v>213</v>
      </c>
    </row>
    <row r="18" customFormat="false" ht="15" hidden="false" customHeight="false" outlineLevel="0" collapsed="false">
      <c r="A18" s="0" t="s">
        <v>3398</v>
      </c>
      <c r="B18" s="0" t="s">
        <v>3399</v>
      </c>
      <c r="C18" s="0" t="s">
        <v>3400</v>
      </c>
      <c r="D18" s="0" t="s">
        <v>3401</v>
      </c>
    </row>
    <row r="19" customFormat="false" ht="15" hidden="false" customHeight="false" outlineLevel="0" collapsed="false">
      <c r="A19" s="0" t="s">
        <v>3402</v>
      </c>
      <c r="B19" s="0" t="s">
        <v>571</v>
      </c>
      <c r="C19" s="0" t="s">
        <v>3403</v>
      </c>
      <c r="D19" s="0" t="s">
        <v>2552</v>
      </c>
    </row>
    <row r="20" customFormat="false" ht="15" hidden="false" customHeight="false" outlineLevel="0" collapsed="false">
      <c r="A20" s="0" t="s">
        <v>3404</v>
      </c>
      <c r="B20" s="0" t="s">
        <v>3405</v>
      </c>
      <c r="C20" s="0" t="s">
        <v>3406</v>
      </c>
      <c r="D20" s="0" t="s">
        <v>44</v>
      </c>
    </row>
    <row r="21" customFormat="false" ht="15" hidden="false" customHeight="false" outlineLevel="0" collapsed="false">
      <c r="A21" s="0" t="s">
        <v>3407</v>
      </c>
      <c r="B21" s="0" t="s">
        <v>3408</v>
      </c>
      <c r="C21" s="0" t="s">
        <v>3409</v>
      </c>
      <c r="D21" s="0" t="s">
        <v>44</v>
      </c>
    </row>
    <row r="22" customFormat="false" ht="15" hidden="false" customHeight="false" outlineLevel="0" collapsed="false">
      <c r="A22" s="6" t="s">
        <v>3410</v>
      </c>
      <c r="B22" s="6" t="s">
        <v>3411</v>
      </c>
      <c r="C22" s="6" t="s">
        <v>3412</v>
      </c>
      <c r="D22" s="6" t="s">
        <v>213</v>
      </c>
      <c r="E22" s="3"/>
      <c r="F22" s="3"/>
      <c r="G22" s="3"/>
    </row>
    <row r="23" customFormat="false" ht="15" hidden="false" customHeight="false" outlineLevel="0" collapsed="false">
      <c r="A23" s="6" t="s">
        <v>3410</v>
      </c>
      <c r="B23" s="6" t="s">
        <v>3411</v>
      </c>
      <c r="C23" s="6" t="s">
        <v>3413</v>
      </c>
      <c r="D23" s="6" t="s">
        <v>213</v>
      </c>
      <c r="E23" s="3"/>
      <c r="F23" s="3"/>
      <c r="G23" s="3"/>
    </row>
    <row r="24" customFormat="false" ht="15" hidden="false" customHeight="false" outlineLevel="0" collapsed="false">
      <c r="A24" s="0" t="s">
        <v>3414</v>
      </c>
      <c r="B24" s="0" t="s">
        <v>867</v>
      </c>
      <c r="C24" s="0" t="s">
        <v>3415</v>
      </c>
      <c r="D24" s="0" t="s">
        <v>919</v>
      </c>
    </row>
    <row r="25" s="3" customFormat="true" ht="15" hidden="false" customHeight="false" outlineLevel="0" collapsed="false">
      <c r="A25" s="0" t="s">
        <v>3414</v>
      </c>
      <c r="B25" s="0" t="s">
        <v>867</v>
      </c>
      <c r="C25" s="0" t="s">
        <v>3416</v>
      </c>
      <c r="D25" s="0" t="s">
        <v>3417</v>
      </c>
      <c r="E25" s="0"/>
      <c r="F25" s="0"/>
      <c r="G25" s="0"/>
    </row>
    <row r="26" s="3" customFormat="true" ht="15" hidden="false" customHeight="false" outlineLevel="0" collapsed="false">
      <c r="A26" s="0" t="s">
        <v>3414</v>
      </c>
      <c r="B26" s="0" t="s">
        <v>3418</v>
      </c>
      <c r="C26" s="0" t="s">
        <v>3419</v>
      </c>
      <c r="D26" s="0" t="s">
        <v>919</v>
      </c>
      <c r="E26" s="0"/>
      <c r="F26" s="0"/>
      <c r="G26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5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46" activeCellId="0" sqref="A46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5"/>
    <col collapsed="false" customWidth="true" hidden="false" outlineLevel="0" max="3" min="3" style="0" width="55.14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17.59"/>
    <col collapsed="false" customWidth="true" hidden="false" outlineLevel="0" max="7" min="7" style="0" width="21.43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3420</v>
      </c>
      <c r="B2" s="0" t="s">
        <v>3421</v>
      </c>
      <c r="C2" s="0" t="s">
        <v>3422</v>
      </c>
      <c r="D2" s="0" t="s">
        <v>433</v>
      </c>
    </row>
    <row r="3" customFormat="false" ht="15" hidden="false" customHeight="false" outlineLevel="0" collapsed="false">
      <c r="A3" s="0" t="s">
        <v>3423</v>
      </c>
      <c r="B3" s="0" t="s">
        <v>3424</v>
      </c>
      <c r="C3" s="0" t="s">
        <v>3425</v>
      </c>
      <c r="D3" s="0" t="s">
        <v>2054</v>
      </c>
    </row>
    <row r="4" customFormat="false" ht="15" hidden="false" customHeight="false" outlineLevel="0" collapsed="false">
      <c r="A4" s="0" t="s">
        <v>3423</v>
      </c>
      <c r="B4" s="0" t="s">
        <v>3424</v>
      </c>
      <c r="C4" s="0" t="s">
        <v>3426</v>
      </c>
      <c r="D4" s="0" t="s">
        <v>99</v>
      </c>
    </row>
    <row r="5" customFormat="false" ht="15" hidden="false" customHeight="false" outlineLevel="0" collapsed="false">
      <c r="A5" s="0" t="s">
        <v>3423</v>
      </c>
      <c r="B5" s="0" t="s">
        <v>3424</v>
      </c>
      <c r="C5" s="0" t="s">
        <v>3427</v>
      </c>
      <c r="D5" s="0" t="s">
        <v>99</v>
      </c>
    </row>
    <row r="6" customFormat="false" ht="15" hidden="false" customHeight="false" outlineLevel="0" collapsed="false">
      <c r="A6" s="0" t="s">
        <v>3423</v>
      </c>
      <c r="B6" s="0" t="s">
        <v>3424</v>
      </c>
      <c r="C6" s="0" t="s">
        <v>3428</v>
      </c>
      <c r="D6" s="0" t="s">
        <v>99</v>
      </c>
    </row>
    <row r="7" customFormat="false" ht="15" hidden="false" customHeight="false" outlineLevel="0" collapsed="false">
      <c r="A7" s="0" t="s">
        <v>3429</v>
      </c>
      <c r="B7" s="0" t="s">
        <v>3430</v>
      </c>
      <c r="C7" s="0" t="s">
        <v>3431</v>
      </c>
      <c r="D7" s="0" t="s">
        <v>159</v>
      </c>
    </row>
    <row r="8" customFormat="false" ht="15" hidden="false" customHeight="false" outlineLevel="0" collapsed="false">
      <c r="A8" s="0" t="s">
        <v>3432</v>
      </c>
      <c r="B8" s="0" t="s">
        <v>3433</v>
      </c>
      <c r="C8" s="0" t="s">
        <v>3434</v>
      </c>
      <c r="D8" s="0" t="s">
        <v>3435</v>
      </c>
    </row>
    <row r="9" customFormat="false" ht="15" hidden="false" customHeight="false" outlineLevel="0" collapsed="false">
      <c r="A9" s="0" t="s">
        <v>3436</v>
      </c>
      <c r="B9" s="0" t="s">
        <v>867</v>
      </c>
      <c r="C9" s="0" t="s">
        <v>3437</v>
      </c>
      <c r="D9" s="0" t="s">
        <v>213</v>
      </c>
    </row>
    <row r="10" customFormat="false" ht="15" hidden="false" customHeight="false" outlineLevel="0" collapsed="false">
      <c r="A10" s="0" t="s">
        <v>3436</v>
      </c>
      <c r="B10" s="0" t="s">
        <v>867</v>
      </c>
      <c r="C10" s="0" t="s">
        <v>3438</v>
      </c>
      <c r="D10" s="0" t="s">
        <v>213</v>
      </c>
    </row>
    <row r="11" customFormat="false" ht="15" hidden="false" customHeight="false" outlineLevel="0" collapsed="false">
      <c r="A11" s="0" t="s">
        <v>3439</v>
      </c>
      <c r="B11" s="0" t="s">
        <v>3440</v>
      </c>
      <c r="C11" s="0" t="s">
        <v>3441</v>
      </c>
      <c r="D11" s="0" t="s">
        <v>369</v>
      </c>
    </row>
    <row r="12" customFormat="false" ht="15" hidden="false" customHeight="false" outlineLevel="0" collapsed="false">
      <c r="A12" s="0" t="s">
        <v>3442</v>
      </c>
      <c r="B12" s="0" t="s">
        <v>3443</v>
      </c>
      <c r="C12" s="0" t="s">
        <v>3444</v>
      </c>
      <c r="D12" s="0" t="s">
        <v>181</v>
      </c>
    </row>
    <row r="13" customFormat="false" ht="15" hidden="false" customHeight="false" outlineLevel="0" collapsed="false">
      <c r="A13" s="0" t="s">
        <v>3445</v>
      </c>
      <c r="B13" s="0" t="s">
        <v>867</v>
      </c>
      <c r="C13" s="0" t="s">
        <v>3446</v>
      </c>
      <c r="D13" s="0" t="s">
        <v>2661</v>
      </c>
    </row>
    <row r="14" customFormat="false" ht="15" hidden="false" customHeight="false" outlineLevel="0" collapsed="false">
      <c r="A14" s="0" t="s">
        <v>3447</v>
      </c>
      <c r="B14" s="0" t="s">
        <v>3393</v>
      </c>
      <c r="C14" s="0" t="s">
        <v>3448</v>
      </c>
      <c r="D14" s="0" t="s">
        <v>3393</v>
      </c>
    </row>
    <row r="15" customFormat="false" ht="15" hidden="false" customHeight="false" outlineLevel="0" collapsed="false">
      <c r="A15" s="0" t="s">
        <v>3449</v>
      </c>
      <c r="B15" s="0" t="s">
        <v>3450</v>
      </c>
      <c r="C15" s="0" t="s">
        <v>3451</v>
      </c>
      <c r="D15" s="0" t="s">
        <v>201</v>
      </c>
    </row>
    <row r="16" customFormat="false" ht="15" hidden="false" customHeight="false" outlineLevel="0" collapsed="false">
      <c r="A16" s="0" t="s">
        <v>3452</v>
      </c>
      <c r="B16" s="0" t="s">
        <v>3453</v>
      </c>
      <c r="C16" s="0" t="s">
        <v>3454</v>
      </c>
      <c r="D16" s="0" t="s">
        <v>1238</v>
      </c>
    </row>
    <row r="17" customFormat="false" ht="15" hidden="false" customHeight="false" outlineLevel="0" collapsed="false">
      <c r="A17" s="0" t="s">
        <v>3455</v>
      </c>
      <c r="B17" s="0" t="s">
        <v>3456</v>
      </c>
      <c r="C17" s="0" t="s">
        <v>3457</v>
      </c>
      <c r="D17" s="0" t="s">
        <v>3458</v>
      </c>
    </row>
    <row r="18" customFormat="false" ht="15" hidden="false" customHeight="false" outlineLevel="0" collapsed="false">
      <c r="A18" s="0" t="s">
        <v>3459</v>
      </c>
      <c r="B18" s="0" t="s">
        <v>3460</v>
      </c>
      <c r="C18" s="0" t="s">
        <v>3461</v>
      </c>
      <c r="D18" s="0" t="s">
        <v>1238</v>
      </c>
    </row>
    <row r="19" customFormat="false" ht="15" hidden="false" customHeight="false" outlineLevel="0" collapsed="false">
      <c r="A19" s="0" t="s">
        <v>3462</v>
      </c>
      <c r="B19" s="0" t="s">
        <v>3463</v>
      </c>
      <c r="C19" s="0" t="s">
        <v>3464</v>
      </c>
      <c r="D19" s="0" t="s">
        <v>3465</v>
      </c>
    </row>
    <row r="20" customFormat="false" ht="15" hidden="false" customHeight="false" outlineLevel="0" collapsed="false">
      <c r="A20" s="0" t="s">
        <v>3462</v>
      </c>
      <c r="B20" s="0" t="s">
        <v>3463</v>
      </c>
      <c r="C20" s="0" t="s">
        <v>3466</v>
      </c>
      <c r="D20" s="0" t="s">
        <v>2851</v>
      </c>
    </row>
    <row r="21" customFormat="false" ht="15" hidden="false" customHeight="false" outlineLevel="0" collapsed="false">
      <c r="A21" s="0" t="s">
        <v>3467</v>
      </c>
      <c r="B21" s="0" t="s">
        <v>3468</v>
      </c>
      <c r="C21" s="0" t="s">
        <v>3469</v>
      </c>
      <c r="D21" s="0" t="s">
        <v>3470</v>
      </c>
    </row>
    <row r="22" customFormat="false" ht="15" hidden="false" customHeight="false" outlineLevel="0" collapsed="false">
      <c r="A22" s="0" t="s">
        <v>3471</v>
      </c>
      <c r="B22" s="0" t="s">
        <v>3472</v>
      </c>
      <c r="C22" s="0" t="s">
        <v>3473</v>
      </c>
      <c r="D22" s="0" t="s">
        <v>3474</v>
      </c>
    </row>
    <row r="23" customFormat="false" ht="15" hidden="false" customHeight="false" outlineLevel="0" collapsed="false">
      <c r="A23" s="0" t="s">
        <v>3475</v>
      </c>
      <c r="B23" s="0" t="s">
        <v>3476</v>
      </c>
      <c r="C23" s="0" t="s">
        <v>3477</v>
      </c>
      <c r="D23" s="0" t="s">
        <v>3478</v>
      </c>
    </row>
    <row r="24" customFormat="false" ht="15" hidden="false" customHeight="false" outlineLevel="0" collapsed="false">
      <c r="A24" s="0" t="s">
        <v>3479</v>
      </c>
      <c r="B24" s="0" t="s">
        <v>3480</v>
      </c>
      <c r="C24" s="0" t="s">
        <v>3481</v>
      </c>
      <c r="D24" s="0" t="s">
        <v>3401</v>
      </c>
    </row>
    <row r="25" customFormat="false" ht="15" hidden="false" customHeight="false" outlineLevel="0" collapsed="false">
      <c r="A25" s="0" t="s">
        <v>3482</v>
      </c>
      <c r="B25" s="0" t="s">
        <v>3483</v>
      </c>
      <c r="C25" s="0" t="s">
        <v>3484</v>
      </c>
      <c r="D25" s="0" t="s">
        <v>56</v>
      </c>
    </row>
    <row r="26" customFormat="false" ht="15" hidden="false" customHeight="false" outlineLevel="0" collapsed="false">
      <c r="A26" s="0" t="s">
        <v>3485</v>
      </c>
      <c r="B26" s="0" t="s">
        <v>3486</v>
      </c>
      <c r="C26" s="0" t="s">
        <v>3487</v>
      </c>
      <c r="D26" s="0" t="s">
        <v>3488</v>
      </c>
    </row>
    <row r="27" customFormat="false" ht="15" hidden="false" customHeight="false" outlineLevel="0" collapsed="false">
      <c r="A27" s="0" t="s">
        <v>3489</v>
      </c>
      <c r="B27" s="0" t="s">
        <v>3490</v>
      </c>
      <c r="C27" s="0" t="s">
        <v>3491</v>
      </c>
      <c r="D27" s="0" t="s">
        <v>2552</v>
      </c>
    </row>
    <row r="28" customFormat="false" ht="15" hidden="false" customHeight="false" outlineLevel="0" collapsed="false">
      <c r="A28" s="0" t="s">
        <v>3492</v>
      </c>
      <c r="B28" s="0" t="s">
        <v>3493</v>
      </c>
      <c r="C28" s="0" t="s">
        <v>3494</v>
      </c>
      <c r="D28" s="0" t="s">
        <v>3495</v>
      </c>
    </row>
    <row r="29" customFormat="false" ht="15" hidden="false" customHeight="false" outlineLevel="0" collapsed="false">
      <c r="A29" s="0" t="s">
        <v>3496</v>
      </c>
      <c r="B29" s="0" t="s">
        <v>3497</v>
      </c>
      <c r="C29" s="0" t="s">
        <v>3498</v>
      </c>
      <c r="D29" s="0" t="s">
        <v>317</v>
      </c>
    </row>
    <row r="30" customFormat="false" ht="15" hidden="false" customHeight="false" outlineLevel="0" collapsed="false">
      <c r="A30" s="0" t="s">
        <v>3499</v>
      </c>
      <c r="B30" s="0" t="s">
        <v>3500</v>
      </c>
      <c r="C30" s="0" t="s">
        <v>3501</v>
      </c>
      <c r="D30" s="0" t="s">
        <v>3502</v>
      </c>
    </row>
    <row r="31" customFormat="false" ht="15" hidden="false" customHeight="false" outlineLevel="0" collapsed="false">
      <c r="A31" s="0" t="s">
        <v>3503</v>
      </c>
      <c r="B31" s="0" t="s">
        <v>3450</v>
      </c>
      <c r="C31" s="0" t="s">
        <v>3504</v>
      </c>
      <c r="D31" s="0" t="s">
        <v>181</v>
      </c>
    </row>
    <row r="32" customFormat="false" ht="15" hidden="false" customHeight="false" outlineLevel="0" collapsed="false">
      <c r="A32" s="0" t="s">
        <v>3503</v>
      </c>
      <c r="B32" s="0" t="s">
        <v>3450</v>
      </c>
      <c r="C32" s="0" t="s">
        <v>3505</v>
      </c>
      <c r="D32" s="0" t="s">
        <v>3506</v>
      </c>
    </row>
    <row r="33" customFormat="false" ht="15" hidden="false" customHeight="false" outlineLevel="0" collapsed="false">
      <c r="A33" s="0" t="s">
        <v>3503</v>
      </c>
      <c r="B33" s="0" t="s">
        <v>3507</v>
      </c>
      <c r="C33" s="0" t="s">
        <v>3508</v>
      </c>
      <c r="D33" s="0" t="s">
        <v>3509</v>
      </c>
    </row>
    <row r="34" customFormat="false" ht="15" hidden="false" customHeight="false" outlineLevel="0" collapsed="false">
      <c r="A34" s="0" t="s">
        <v>3503</v>
      </c>
      <c r="B34" s="0" t="s">
        <v>3450</v>
      </c>
      <c r="C34" s="0" t="s">
        <v>3510</v>
      </c>
      <c r="D34" s="0" t="s">
        <v>3511</v>
      </c>
    </row>
    <row r="35" customFormat="false" ht="15" hidden="false" customHeight="false" outlineLevel="0" collapsed="false">
      <c r="A35" s="0" t="s">
        <v>3503</v>
      </c>
      <c r="B35" s="0" t="s">
        <v>3450</v>
      </c>
      <c r="C35" s="0" t="s">
        <v>3512</v>
      </c>
      <c r="D35" s="0" t="s">
        <v>181</v>
      </c>
    </row>
    <row r="36" customFormat="false" ht="15" hidden="false" customHeight="false" outlineLevel="0" collapsed="false">
      <c r="A36" s="0" t="s">
        <v>3503</v>
      </c>
      <c r="B36" s="0" t="s">
        <v>3450</v>
      </c>
      <c r="C36" s="0" t="s">
        <v>3513</v>
      </c>
      <c r="D36" s="0" t="s">
        <v>181</v>
      </c>
    </row>
    <row r="37" customFormat="false" ht="15" hidden="false" customHeight="false" outlineLevel="0" collapsed="false">
      <c r="A37" s="0" t="s">
        <v>3503</v>
      </c>
      <c r="B37" s="0" t="s">
        <v>3514</v>
      </c>
      <c r="C37" s="0" t="s">
        <v>3515</v>
      </c>
      <c r="D37" s="0" t="s">
        <v>181</v>
      </c>
    </row>
    <row r="38" customFormat="false" ht="15" hidden="false" customHeight="false" outlineLevel="0" collapsed="false">
      <c r="A38" s="0" t="s">
        <v>3516</v>
      </c>
      <c r="B38" s="0" t="s">
        <v>3517</v>
      </c>
      <c r="C38" s="0" t="s">
        <v>3518</v>
      </c>
      <c r="D38" s="0" t="s">
        <v>838</v>
      </c>
    </row>
    <row r="39" customFormat="false" ht="15" hidden="false" customHeight="false" outlineLevel="0" collapsed="false">
      <c r="A39" s="0" t="s">
        <v>3519</v>
      </c>
      <c r="B39" s="0" t="s">
        <v>3520</v>
      </c>
      <c r="C39" s="0" t="s">
        <v>3521</v>
      </c>
      <c r="D39" s="0" t="s">
        <v>44</v>
      </c>
    </row>
    <row r="40" customFormat="false" ht="15" hidden="false" customHeight="false" outlineLevel="0" collapsed="false">
      <c r="A40" s="0" t="s">
        <v>3522</v>
      </c>
      <c r="B40" s="0" t="s">
        <v>976</v>
      </c>
      <c r="C40" s="0" t="s">
        <v>3523</v>
      </c>
      <c r="D40" s="0" t="s">
        <v>201</v>
      </c>
    </row>
    <row r="41" customFormat="false" ht="15" hidden="false" customHeight="false" outlineLevel="0" collapsed="false">
      <c r="A41" s="0" t="s">
        <v>3522</v>
      </c>
      <c r="B41" s="0" t="s">
        <v>976</v>
      </c>
      <c r="C41" s="0" t="s">
        <v>3524</v>
      </c>
      <c r="D41" s="0" t="s">
        <v>3525</v>
      </c>
    </row>
    <row r="42" customFormat="false" ht="15" hidden="false" customHeight="false" outlineLevel="0" collapsed="false">
      <c r="A42" s="0" t="s">
        <v>3522</v>
      </c>
      <c r="B42" s="0" t="s">
        <v>3526</v>
      </c>
      <c r="C42" s="0" t="s">
        <v>3527</v>
      </c>
      <c r="D42" s="0" t="s">
        <v>723</v>
      </c>
    </row>
    <row r="43" customFormat="false" ht="15" hidden="false" customHeight="false" outlineLevel="0" collapsed="false">
      <c r="A43" s="0" t="s">
        <v>3522</v>
      </c>
      <c r="B43" s="0" t="s">
        <v>3526</v>
      </c>
      <c r="C43" s="0" t="s">
        <v>3528</v>
      </c>
      <c r="D43" s="0" t="s">
        <v>723</v>
      </c>
    </row>
    <row r="44" customFormat="false" ht="15" hidden="false" customHeight="false" outlineLevel="0" collapsed="false">
      <c r="A44" s="0" t="s">
        <v>3522</v>
      </c>
      <c r="B44" s="0" t="s">
        <v>3529</v>
      </c>
      <c r="C44" s="0" t="s">
        <v>3530</v>
      </c>
      <c r="D44" s="0" t="s">
        <v>3531</v>
      </c>
    </row>
    <row r="45" s="3" customFormat="true" ht="12.75" hidden="false" customHeight="false" outlineLevel="0" collapsed="false">
      <c r="A45" s="3" t="s">
        <v>3522</v>
      </c>
      <c r="B45" s="3" t="s">
        <v>976</v>
      </c>
      <c r="C45" s="3" t="s">
        <v>3532</v>
      </c>
      <c r="D45" s="3" t="s">
        <v>1489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87"/>
    <col collapsed="false" customWidth="true" hidden="false" outlineLevel="0" max="3" min="3" style="0" width="55.14"/>
    <col collapsed="false" customWidth="true" hidden="false" outlineLevel="0" max="4" min="4" style="0" width="19.42"/>
    <col collapsed="false" customWidth="true" hidden="false" outlineLevel="0" max="5" min="5" style="0" width="9.42"/>
    <col collapsed="false" customWidth="true" hidden="false" outlineLevel="0" max="6" min="6" style="0" width="16.14"/>
    <col collapsed="false" customWidth="true" hidden="false" outlineLevel="0" max="7" min="7" style="0" width="14.86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/>
      <c r="G1" s="2"/>
    </row>
    <row r="2" customFormat="false" ht="15" hidden="false" customHeight="false" outlineLevel="0" collapsed="false">
      <c r="A2" s="0" t="s">
        <v>3533</v>
      </c>
      <c r="B2" s="0" t="s">
        <v>3534</v>
      </c>
      <c r="C2" s="0" t="s">
        <v>3535</v>
      </c>
      <c r="D2" s="0" t="s">
        <v>56</v>
      </c>
      <c r="E2" s="0" t="n">
        <v>1</v>
      </c>
    </row>
    <row r="3" customFormat="false" ht="15" hidden="false" customHeight="false" outlineLevel="0" collapsed="false">
      <c r="A3" s="0" t="s">
        <v>3536</v>
      </c>
      <c r="B3" s="0" t="s">
        <v>3537</v>
      </c>
      <c r="C3" s="0" t="s">
        <v>3538</v>
      </c>
      <c r="D3" s="0" t="s">
        <v>36</v>
      </c>
    </row>
    <row r="4" customFormat="false" ht="15" hidden="false" customHeight="false" outlineLevel="0" collapsed="false">
      <c r="A4" s="0" t="s">
        <v>3539</v>
      </c>
      <c r="B4" s="0" t="s">
        <v>3540</v>
      </c>
      <c r="C4" s="0" t="s">
        <v>3541</v>
      </c>
      <c r="D4" s="0" t="s">
        <v>1238</v>
      </c>
      <c r="E4" s="0" t="n">
        <v>1</v>
      </c>
    </row>
    <row r="5" customFormat="false" ht="15" hidden="false" customHeight="false" outlineLevel="0" collapsed="false">
      <c r="A5" s="0" t="s">
        <v>3542</v>
      </c>
      <c r="B5" s="0" t="s">
        <v>3543</v>
      </c>
      <c r="C5" s="0" t="s">
        <v>3544</v>
      </c>
      <c r="D5" s="0" t="s">
        <v>27</v>
      </c>
    </row>
    <row r="6" customFormat="false" ht="15" hidden="false" customHeight="false" outlineLevel="0" collapsed="false">
      <c r="A6" s="6" t="s">
        <v>3542</v>
      </c>
      <c r="B6" s="6" t="s">
        <v>3543</v>
      </c>
      <c r="C6" s="6" t="s">
        <v>3545</v>
      </c>
      <c r="D6" s="6" t="s">
        <v>27</v>
      </c>
      <c r="E6" s="6"/>
    </row>
    <row r="7" customFormat="false" ht="15" hidden="false" customHeight="false" outlineLevel="0" collapsed="false">
      <c r="A7" s="0" t="s">
        <v>3546</v>
      </c>
      <c r="B7" s="0" t="s">
        <v>3547</v>
      </c>
      <c r="C7" s="0" t="s">
        <v>3548</v>
      </c>
      <c r="D7" s="0" t="s">
        <v>213</v>
      </c>
    </row>
    <row r="8" customFormat="false" ht="15" hidden="false" customHeight="false" outlineLevel="0" collapsed="false">
      <c r="A8" s="0" t="s">
        <v>3549</v>
      </c>
      <c r="B8" s="0" t="s">
        <v>3550</v>
      </c>
      <c r="C8" s="0" t="s">
        <v>3551</v>
      </c>
      <c r="D8" s="0" t="s">
        <v>3552</v>
      </c>
      <c r="E8" s="0" t="n">
        <v>1</v>
      </c>
    </row>
    <row r="9" customFormat="false" ht="15" hidden="false" customHeight="false" outlineLevel="0" collapsed="false">
      <c r="A9" s="0" t="s">
        <v>3553</v>
      </c>
      <c r="B9" s="0" t="s">
        <v>3554</v>
      </c>
      <c r="C9" s="0" t="s">
        <v>3555</v>
      </c>
      <c r="D9" s="0" t="s">
        <v>3556</v>
      </c>
      <c r="E9" s="0" t="n">
        <v>1</v>
      </c>
    </row>
    <row r="10" customFormat="false" ht="15" hidden="false" customHeight="false" outlineLevel="0" collapsed="false">
      <c r="A10" s="3" t="s">
        <v>3557</v>
      </c>
      <c r="B10" s="3" t="s">
        <v>3558</v>
      </c>
      <c r="C10" s="3" t="s">
        <v>3559</v>
      </c>
      <c r="D10" s="3" t="s">
        <v>151</v>
      </c>
      <c r="E10" s="3" t="n">
        <v>1</v>
      </c>
    </row>
    <row r="11" customFormat="false" ht="15" hidden="false" customHeight="false" outlineLevel="0" collapsed="false">
      <c r="A11" s="0" t="s">
        <v>3560</v>
      </c>
      <c r="B11" s="0" t="s">
        <v>3561</v>
      </c>
      <c r="C11" s="0" t="s">
        <v>3562</v>
      </c>
      <c r="D11" s="0" t="s">
        <v>135</v>
      </c>
      <c r="E11" s="0" t="n">
        <v>1</v>
      </c>
    </row>
    <row r="12" customFormat="false" ht="15" hidden="false" customHeight="false" outlineLevel="0" collapsed="false">
      <c r="A12" s="0" t="s">
        <v>3563</v>
      </c>
      <c r="B12" s="0" t="s">
        <v>3564</v>
      </c>
      <c r="C12" s="0" t="s">
        <v>3565</v>
      </c>
      <c r="D12" s="0" t="s">
        <v>135</v>
      </c>
      <c r="E12" s="0" t="n">
        <v>1</v>
      </c>
    </row>
    <row r="13" customFormat="false" ht="15" hidden="false" customHeight="false" outlineLevel="0" collapsed="false">
      <c r="A13" s="0" t="s">
        <v>3566</v>
      </c>
      <c r="B13" s="0" t="s">
        <v>3567</v>
      </c>
      <c r="C13" s="0" t="s">
        <v>3568</v>
      </c>
      <c r="D13" s="0" t="s">
        <v>491</v>
      </c>
      <c r="E13" s="0" t="n">
        <v>1</v>
      </c>
    </row>
    <row r="14" customFormat="false" ht="15" hidden="false" customHeight="false" outlineLevel="0" collapsed="false">
      <c r="A14" s="0" t="s">
        <v>3569</v>
      </c>
      <c r="B14" s="0" t="s">
        <v>3570</v>
      </c>
      <c r="C14" s="0" t="s">
        <v>3571</v>
      </c>
      <c r="D14" s="0" t="s">
        <v>44</v>
      </c>
    </row>
    <row r="15" customFormat="false" ht="15" hidden="false" customHeight="false" outlineLevel="0" collapsed="false">
      <c r="A15" s="0" t="s">
        <v>3572</v>
      </c>
      <c r="B15" s="0" t="s">
        <v>3573</v>
      </c>
      <c r="C15" s="0" t="s">
        <v>3574</v>
      </c>
      <c r="D15" s="0" t="s">
        <v>213</v>
      </c>
      <c r="E15" s="0" t="n">
        <v>1</v>
      </c>
    </row>
    <row r="16" customFormat="false" ht="15" hidden="false" customHeight="false" outlineLevel="0" collapsed="false">
      <c r="A16" s="0" t="s">
        <v>3575</v>
      </c>
      <c r="B16" s="0" t="s">
        <v>3576</v>
      </c>
      <c r="C16" s="0" t="s">
        <v>3577</v>
      </c>
      <c r="D16" s="0" t="s">
        <v>213</v>
      </c>
    </row>
    <row r="17" customFormat="false" ht="15" hidden="false" customHeight="false" outlineLevel="0" collapsed="false">
      <c r="A17" s="0" t="s">
        <v>3578</v>
      </c>
      <c r="B17" s="0" t="s">
        <v>3579</v>
      </c>
      <c r="C17" s="0" t="s">
        <v>3580</v>
      </c>
      <c r="D17" s="0" t="s">
        <v>3581</v>
      </c>
      <c r="E17" s="0" t="n">
        <v>1</v>
      </c>
    </row>
    <row r="18" customFormat="false" ht="15" hidden="false" customHeight="false" outlineLevel="0" collapsed="false">
      <c r="A18" s="0" t="s">
        <v>3582</v>
      </c>
      <c r="B18" s="0" t="s">
        <v>3583</v>
      </c>
      <c r="C18" s="0" t="s">
        <v>3584</v>
      </c>
      <c r="D18" s="0" t="s">
        <v>213</v>
      </c>
      <c r="E18" s="0" t="n">
        <v>1</v>
      </c>
    </row>
    <row r="19" customFormat="false" ht="15" hidden="false" customHeight="false" outlineLevel="0" collapsed="false">
      <c r="A19" s="0" t="s">
        <v>3585</v>
      </c>
      <c r="B19" s="0" t="s">
        <v>3586</v>
      </c>
      <c r="C19" s="0" t="s">
        <v>3587</v>
      </c>
      <c r="D19" s="0" t="s">
        <v>3588</v>
      </c>
      <c r="E19" s="0" t="n">
        <v>1</v>
      </c>
    </row>
    <row r="20" customFormat="false" ht="15" hidden="false" customHeight="false" outlineLevel="0" collapsed="false">
      <c r="A20" s="0" t="s">
        <v>3589</v>
      </c>
      <c r="B20" s="0" t="s">
        <v>3590</v>
      </c>
      <c r="C20" s="0" t="s">
        <v>3590</v>
      </c>
      <c r="D20" s="0" t="s">
        <v>213</v>
      </c>
      <c r="E20" s="0" t="n">
        <v>1</v>
      </c>
    </row>
    <row r="21" customFormat="false" ht="15" hidden="false" customHeight="false" outlineLevel="0" collapsed="false">
      <c r="A21" s="0" t="s">
        <v>3591</v>
      </c>
      <c r="B21" s="0" t="s">
        <v>3592</v>
      </c>
      <c r="C21" s="0" t="s">
        <v>3593</v>
      </c>
      <c r="D21" s="0" t="s">
        <v>213</v>
      </c>
      <c r="E21" s="0" t="n">
        <v>1</v>
      </c>
    </row>
    <row r="22" customFormat="false" ht="15" hidden="false" customHeight="false" outlineLevel="0" collapsed="false">
      <c r="A22" s="0" t="s">
        <v>3594</v>
      </c>
      <c r="B22" s="0" t="s">
        <v>3595</v>
      </c>
      <c r="C22" s="0" t="s">
        <v>3596</v>
      </c>
      <c r="D22" s="0" t="s">
        <v>3597</v>
      </c>
      <c r="E22" s="0" t="n">
        <v>1</v>
      </c>
    </row>
    <row r="23" customFormat="false" ht="15" hidden="false" customHeight="false" outlineLevel="0" collapsed="false">
      <c r="A23" s="0" t="s">
        <v>3598</v>
      </c>
      <c r="B23" s="0" t="s">
        <v>3599</v>
      </c>
      <c r="C23" s="0" t="s">
        <v>3600</v>
      </c>
      <c r="D23" s="0" t="s">
        <v>754</v>
      </c>
      <c r="E23" s="0" t="n">
        <v>1</v>
      </c>
    </row>
    <row r="24" customFormat="false" ht="15" hidden="false" customHeight="false" outlineLevel="0" collapsed="false">
      <c r="A24" s="0" t="s">
        <v>3601</v>
      </c>
      <c r="B24" s="0" t="s">
        <v>3602</v>
      </c>
      <c r="C24" s="0" t="s">
        <v>3603</v>
      </c>
      <c r="D24" s="0" t="s">
        <v>550</v>
      </c>
      <c r="E24" s="0" t="n">
        <v>1</v>
      </c>
    </row>
    <row r="25" customFormat="false" ht="15" hidden="false" customHeight="false" outlineLevel="0" collapsed="false">
      <c r="A25" s="0" t="s">
        <v>3604</v>
      </c>
      <c r="B25" s="0" t="s">
        <v>3605</v>
      </c>
      <c r="C25" s="0" t="s">
        <v>3606</v>
      </c>
      <c r="D25" s="0" t="s">
        <v>1489</v>
      </c>
      <c r="E25" s="0" t="n">
        <v>1</v>
      </c>
    </row>
    <row r="26" customFormat="false" ht="15" hidden="false" customHeight="false" outlineLevel="0" collapsed="false">
      <c r="A26" s="0" t="s">
        <v>3607</v>
      </c>
      <c r="B26" s="0" t="s">
        <v>3608</v>
      </c>
      <c r="C26" s="0" t="s">
        <v>3609</v>
      </c>
      <c r="D26" s="0" t="s">
        <v>31</v>
      </c>
      <c r="E26" s="0" t="n">
        <v>1</v>
      </c>
    </row>
    <row r="27" customFormat="false" ht="15" hidden="false" customHeight="false" outlineLevel="0" collapsed="false">
      <c r="A27" s="0" t="s">
        <v>3610</v>
      </c>
      <c r="B27" s="0" t="s">
        <v>3611</v>
      </c>
      <c r="C27" s="0" t="s">
        <v>3612</v>
      </c>
      <c r="D27" s="0" t="s">
        <v>174</v>
      </c>
      <c r="E27" s="0" t="n">
        <v>1</v>
      </c>
    </row>
    <row r="28" s="3" customFormat="true" ht="15" hidden="false" customHeight="false" outlineLevel="0" collapsed="false">
      <c r="A28" s="0" t="s">
        <v>3613</v>
      </c>
      <c r="B28" s="0" t="s">
        <v>3614</v>
      </c>
      <c r="C28" s="0" t="s">
        <v>3615</v>
      </c>
      <c r="D28" s="0" t="s">
        <v>499</v>
      </c>
    </row>
    <row r="29" s="3" customFormat="true" ht="12.75" hidden="false" customHeight="false" outlineLevel="0" collapsed="false">
      <c r="A29" s="3" t="s">
        <v>3616</v>
      </c>
      <c r="B29" s="3" t="s">
        <v>867</v>
      </c>
      <c r="C29" s="3" t="s">
        <v>3617</v>
      </c>
      <c r="D29" s="3" t="s">
        <v>213</v>
      </c>
      <c r="E29" s="3" t="n">
        <v>1</v>
      </c>
    </row>
    <row r="30" s="3" customFormat="true" ht="15" hidden="false" customHeight="false" outlineLevel="0" collapsed="false">
      <c r="A30" s="0" t="s">
        <v>3618</v>
      </c>
      <c r="B30" s="0" t="s">
        <v>867</v>
      </c>
      <c r="C30" s="0" t="s">
        <v>3619</v>
      </c>
      <c r="D30" s="0" t="s">
        <v>3620</v>
      </c>
      <c r="E30" s="0" t="n">
        <v>1</v>
      </c>
    </row>
    <row r="31" s="6" customFormat="true" ht="15" hidden="false" customHeight="false" outlineLevel="0" collapsed="false">
      <c r="A31" s="3" t="s">
        <v>3621</v>
      </c>
      <c r="B31" s="3" t="s">
        <v>3622</v>
      </c>
      <c r="C31" s="3" t="s">
        <v>3623</v>
      </c>
      <c r="D31" s="3" t="s">
        <v>1372</v>
      </c>
      <c r="E31" s="3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7" activeCellId="0" sqref="A27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5"/>
    <col collapsed="false" customWidth="true" hidden="false" outlineLevel="0" max="3" min="3" style="0" width="55.14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14.01"/>
    <col collapsed="false" customWidth="true" hidden="false" outlineLevel="0" max="1025" min="7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6" t="s">
        <v>3624</v>
      </c>
      <c r="B2" s="6" t="s">
        <v>3625</v>
      </c>
      <c r="C2" s="6" t="s">
        <v>3626</v>
      </c>
      <c r="D2" s="6" t="s">
        <v>3627</v>
      </c>
      <c r="E2" s="3"/>
      <c r="F2" s="3"/>
      <c r="G2" s="3"/>
    </row>
    <row r="3" customFormat="false" ht="15" hidden="false" customHeight="false" outlineLevel="0" collapsed="false">
      <c r="A3" s="0" t="s">
        <v>3628</v>
      </c>
      <c r="B3" s="0" t="s">
        <v>3629</v>
      </c>
      <c r="C3" s="0" t="s">
        <v>3630</v>
      </c>
      <c r="D3" s="0" t="s">
        <v>3631</v>
      </c>
    </row>
    <row r="4" customFormat="false" ht="15" hidden="false" customHeight="false" outlineLevel="0" collapsed="false">
      <c r="A4" s="0" t="s">
        <v>3632</v>
      </c>
      <c r="B4" s="0" t="s">
        <v>3633</v>
      </c>
      <c r="C4" s="0" t="s">
        <v>3634</v>
      </c>
      <c r="D4" s="0" t="s">
        <v>416</v>
      </c>
    </row>
    <row r="5" customFormat="false" ht="15" hidden="false" customHeight="false" outlineLevel="0" collapsed="false">
      <c r="A5" s="0" t="s">
        <v>3635</v>
      </c>
      <c r="B5" s="0" t="s">
        <v>3636</v>
      </c>
      <c r="C5" s="0" t="s">
        <v>3637</v>
      </c>
      <c r="D5" s="0" t="s">
        <v>3638</v>
      </c>
    </row>
    <row r="6" customFormat="false" ht="15" hidden="false" customHeight="false" outlineLevel="0" collapsed="false">
      <c r="A6" s="0" t="s">
        <v>3639</v>
      </c>
      <c r="B6" s="0" t="s">
        <v>867</v>
      </c>
      <c r="C6" s="0" t="s">
        <v>3640</v>
      </c>
      <c r="D6" s="0" t="s">
        <v>746</v>
      </c>
    </row>
    <row r="7" customFormat="false" ht="15" hidden="false" customHeight="false" outlineLevel="0" collapsed="false">
      <c r="A7" s="0" t="s">
        <v>3641</v>
      </c>
      <c r="B7" s="0" t="s">
        <v>3642</v>
      </c>
      <c r="C7" s="0" t="s">
        <v>3643</v>
      </c>
      <c r="D7" s="0" t="s">
        <v>1101</v>
      </c>
    </row>
    <row r="8" customFormat="false" ht="15" hidden="false" customHeight="false" outlineLevel="0" collapsed="false">
      <c r="A8" s="0" t="s">
        <v>3644</v>
      </c>
      <c r="B8" s="0" t="s">
        <v>3645</v>
      </c>
      <c r="C8" s="0" t="s">
        <v>3646</v>
      </c>
      <c r="D8" s="0" t="s">
        <v>3647</v>
      </c>
    </row>
    <row r="9" customFormat="false" ht="15" hidden="false" customHeight="false" outlineLevel="0" collapsed="false">
      <c r="A9" s="0" t="s">
        <v>3648</v>
      </c>
      <c r="B9" s="0" t="s">
        <v>3649</v>
      </c>
      <c r="C9" s="0" t="s">
        <v>3650</v>
      </c>
      <c r="D9" s="0" t="s">
        <v>3651</v>
      </c>
    </row>
    <row r="10" customFormat="false" ht="15" hidden="false" customHeight="false" outlineLevel="0" collapsed="false">
      <c r="A10" s="0" t="s">
        <v>3652</v>
      </c>
      <c r="B10" s="0" t="s">
        <v>3653</v>
      </c>
      <c r="C10" s="0" t="s">
        <v>3654</v>
      </c>
      <c r="D10" s="0" t="s">
        <v>159</v>
      </c>
    </row>
    <row r="11" customFormat="false" ht="15" hidden="false" customHeight="false" outlineLevel="0" collapsed="false">
      <c r="A11" s="0" t="s">
        <v>3655</v>
      </c>
      <c r="B11" s="0" t="s">
        <v>1023</v>
      </c>
      <c r="C11" s="0" t="s">
        <v>3656</v>
      </c>
      <c r="D11" s="0" t="s">
        <v>1023</v>
      </c>
    </row>
    <row r="12" customFormat="false" ht="15" hidden="false" customHeight="false" outlineLevel="0" collapsed="false">
      <c r="A12" s="0" t="s">
        <v>3657</v>
      </c>
      <c r="B12" s="0" t="s">
        <v>3658</v>
      </c>
      <c r="C12" s="0" t="s">
        <v>3659</v>
      </c>
      <c r="D12" s="0" t="s">
        <v>1238</v>
      </c>
    </row>
    <row r="13" customFormat="false" ht="15" hidden="false" customHeight="false" outlineLevel="0" collapsed="false">
      <c r="A13" s="0" t="s">
        <v>3660</v>
      </c>
      <c r="B13" s="0" t="s">
        <v>3661</v>
      </c>
      <c r="C13" s="0" t="s">
        <v>3662</v>
      </c>
      <c r="D13" s="0" t="s">
        <v>3663</v>
      </c>
    </row>
    <row r="14" customFormat="false" ht="15" hidden="false" customHeight="false" outlineLevel="0" collapsed="false">
      <c r="A14" s="0" t="s">
        <v>3664</v>
      </c>
      <c r="B14" s="0" t="s">
        <v>3665</v>
      </c>
      <c r="C14" s="0" t="s">
        <v>3666</v>
      </c>
      <c r="D14" s="0" t="s">
        <v>3667</v>
      </c>
    </row>
    <row r="15" customFormat="false" ht="15" hidden="false" customHeight="false" outlineLevel="0" collapsed="false">
      <c r="A15" s="0" t="s">
        <v>3668</v>
      </c>
      <c r="B15" s="0" t="s">
        <v>3669</v>
      </c>
      <c r="C15" s="0" t="s">
        <v>3670</v>
      </c>
      <c r="D15" s="0" t="s">
        <v>1234</v>
      </c>
      <c r="E15" s="0" t="n">
        <v>2</v>
      </c>
    </row>
    <row r="16" customFormat="false" ht="15" hidden="false" customHeight="false" outlineLevel="0" collapsed="false">
      <c r="A16" s="0" t="s">
        <v>3671</v>
      </c>
      <c r="B16" s="0" t="s">
        <v>3672</v>
      </c>
      <c r="C16" s="0" t="s">
        <v>3673</v>
      </c>
      <c r="D16" s="0" t="s">
        <v>516</v>
      </c>
    </row>
    <row r="17" customFormat="false" ht="15" hidden="false" customHeight="false" outlineLevel="0" collapsed="false">
      <c r="A17" s="0" t="s">
        <v>3674</v>
      </c>
      <c r="B17" s="0" t="s">
        <v>3675</v>
      </c>
      <c r="C17" s="0" t="s">
        <v>3676</v>
      </c>
      <c r="D17" s="0" t="s">
        <v>416</v>
      </c>
    </row>
    <row r="18" customFormat="false" ht="15" hidden="false" customHeight="false" outlineLevel="0" collapsed="false">
      <c r="A18" s="0" t="s">
        <v>3677</v>
      </c>
      <c r="B18" s="0" t="s">
        <v>3678</v>
      </c>
      <c r="C18" s="0" t="s">
        <v>3679</v>
      </c>
      <c r="D18" s="0" t="s">
        <v>558</v>
      </c>
    </row>
    <row r="19" customFormat="false" ht="15" hidden="false" customHeight="false" outlineLevel="0" collapsed="false">
      <c r="A19" s="0" t="s">
        <v>3677</v>
      </c>
      <c r="B19" s="0" t="s">
        <v>867</v>
      </c>
      <c r="C19" s="0" t="s">
        <v>3319</v>
      </c>
      <c r="D19" s="0" t="s">
        <v>1399</v>
      </c>
    </row>
    <row r="20" customFormat="false" ht="15" hidden="false" customHeight="false" outlineLevel="0" collapsed="false">
      <c r="A20" s="0" t="s">
        <v>3677</v>
      </c>
      <c r="B20" s="0" t="s">
        <v>3680</v>
      </c>
      <c r="C20" s="0" t="s">
        <v>3681</v>
      </c>
      <c r="D20" s="0" t="s">
        <v>1551</v>
      </c>
    </row>
    <row r="21" customFormat="false" ht="15" hidden="false" customHeight="false" outlineLevel="0" collapsed="false">
      <c r="A21" s="0" t="s">
        <v>3677</v>
      </c>
      <c r="B21" s="0" t="s">
        <v>867</v>
      </c>
      <c r="C21" s="0" t="s">
        <v>3682</v>
      </c>
      <c r="D21" s="0" t="s">
        <v>213</v>
      </c>
    </row>
    <row r="22" customFormat="false" ht="15" hidden="false" customHeight="false" outlineLevel="0" collapsed="false">
      <c r="A22" s="0" t="s">
        <v>3677</v>
      </c>
      <c r="B22" s="0" t="s">
        <v>3683</v>
      </c>
      <c r="C22" s="0" t="s">
        <v>3684</v>
      </c>
      <c r="D22" s="0" t="s">
        <v>213</v>
      </c>
    </row>
    <row r="23" customFormat="false" ht="15" hidden="false" customHeight="false" outlineLevel="0" collapsed="false">
      <c r="A23" s="0" t="s">
        <v>3677</v>
      </c>
      <c r="B23" s="0" t="s">
        <v>867</v>
      </c>
      <c r="C23" s="0" t="s">
        <v>3685</v>
      </c>
      <c r="D23" s="0" t="s">
        <v>596</v>
      </c>
    </row>
    <row r="24" s="3" customFormat="true" ht="15" hidden="false" customHeight="false" outlineLevel="0" collapsed="false">
      <c r="A24" s="0" t="s">
        <v>3686</v>
      </c>
      <c r="B24" s="0" t="s">
        <v>3687</v>
      </c>
      <c r="C24" s="0" t="s">
        <v>3688</v>
      </c>
      <c r="D24" s="0" t="s">
        <v>3689</v>
      </c>
      <c r="E24" s="0"/>
      <c r="F24" s="0"/>
      <c r="G24" s="0"/>
    </row>
    <row r="25" s="3" customFormat="true" ht="12.75" hidden="false" customHeight="false" outlineLevel="0" collapsed="false">
      <c r="A25" s="15" t="s">
        <v>3690</v>
      </c>
      <c r="B25" s="15" t="s">
        <v>3691</v>
      </c>
      <c r="C25" s="15" t="s">
        <v>3692</v>
      </c>
      <c r="D25" s="15" t="s">
        <v>1238</v>
      </c>
      <c r="E25" s="15"/>
      <c r="F25" s="15"/>
      <c r="G25" s="1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showFormulas="false" showGridLines="true" showRowColHeaders="true" showZeros="true" rightToLeft="false" tabSelected="false" showOutlineSymbols="true" defaultGridColor="true" view="normal" topLeftCell="A40" colorId="64" zoomScale="100" zoomScaleNormal="100" zoomScalePageLayoutView="100" workbookViewId="0">
      <selection pane="topLeft" activeCell="A34" activeCellId="0" sqref="A34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5"/>
    <col collapsed="false" customWidth="true" hidden="false" outlineLevel="0" max="3" min="3" style="0" width="55.29"/>
    <col collapsed="false" customWidth="true" hidden="false" outlineLevel="0" max="4" min="4" style="0" width="19.42"/>
    <col collapsed="false" customWidth="true" hidden="false" outlineLevel="0" max="5" min="5" style="0" width="9.13"/>
    <col collapsed="false" customWidth="true" hidden="false" outlineLevel="0" max="6" min="6" style="0" width="15"/>
    <col collapsed="false" customWidth="true" hidden="false" outlineLevel="0" max="7" min="7" style="0" width="15.71"/>
    <col collapsed="false" customWidth="true" hidden="false" outlineLevel="0" max="8" min="8" style="0" width="7.87"/>
    <col collapsed="false" customWidth="true" hidden="false" outlineLevel="0" max="1025" min="9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3693</v>
      </c>
      <c r="B2" s="0" t="s">
        <v>3694</v>
      </c>
      <c r="C2" s="0" t="s">
        <v>3695</v>
      </c>
      <c r="D2" s="0" t="s">
        <v>3696</v>
      </c>
    </row>
    <row r="3" customFormat="false" ht="15" hidden="false" customHeight="false" outlineLevel="0" collapsed="false">
      <c r="A3" s="0" t="s">
        <v>3697</v>
      </c>
      <c r="B3" s="0" t="s">
        <v>3698</v>
      </c>
      <c r="C3" s="0" t="s">
        <v>3699</v>
      </c>
      <c r="D3" s="0" t="s">
        <v>361</v>
      </c>
    </row>
    <row r="4" customFormat="false" ht="15" hidden="false" customHeight="false" outlineLevel="0" collapsed="false">
      <c r="A4" s="0" t="s">
        <v>3700</v>
      </c>
      <c r="B4" s="0" t="s">
        <v>867</v>
      </c>
      <c r="C4" s="0" t="s">
        <v>3701</v>
      </c>
      <c r="D4" s="0" t="s">
        <v>3702</v>
      </c>
    </row>
    <row r="5" customFormat="false" ht="15" hidden="false" customHeight="false" outlineLevel="0" collapsed="false">
      <c r="A5" s="0" t="s">
        <v>3703</v>
      </c>
      <c r="B5" s="0" t="s">
        <v>3704</v>
      </c>
      <c r="C5" s="0" t="s">
        <v>3705</v>
      </c>
      <c r="D5" s="0" t="s">
        <v>491</v>
      </c>
    </row>
    <row r="6" customFormat="false" ht="15" hidden="false" customHeight="false" outlineLevel="0" collapsed="false">
      <c r="A6" s="0" t="s">
        <v>3706</v>
      </c>
      <c r="B6" s="0" t="s">
        <v>3707</v>
      </c>
      <c r="C6" s="0" t="s">
        <v>3708</v>
      </c>
      <c r="D6" s="0" t="s">
        <v>44</v>
      </c>
    </row>
    <row r="7" customFormat="false" ht="15" hidden="false" customHeight="false" outlineLevel="0" collapsed="false">
      <c r="A7" s="0" t="s">
        <v>3709</v>
      </c>
      <c r="B7" s="0" t="s">
        <v>3710</v>
      </c>
      <c r="C7" s="0" t="s">
        <v>3711</v>
      </c>
      <c r="D7" s="0" t="s">
        <v>1551</v>
      </c>
    </row>
    <row r="8" customFormat="false" ht="15" hidden="false" customHeight="false" outlineLevel="0" collapsed="false">
      <c r="A8" s="0" t="s">
        <v>3712</v>
      </c>
      <c r="B8" s="0" t="s">
        <v>3713</v>
      </c>
      <c r="C8" s="0" t="s">
        <v>3714</v>
      </c>
      <c r="D8" s="0" t="s">
        <v>361</v>
      </c>
    </row>
    <row r="9" customFormat="false" ht="15" hidden="false" customHeight="false" outlineLevel="0" collapsed="false">
      <c r="A9" s="0" t="s">
        <v>3715</v>
      </c>
      <c r="B9" s="0" t="s">
        <v>3716</v>
      </c>
      <c r="C9" s="0" t="s">
        <v>3717</v>
      </c>
      <c r="D9" s="0" t="s">
        <v>1177</v>
      </c>
    </row>
    <row r="10" customFormat="false" ht="15" hidden="false" customHeight="false" outlineLevel="0" collapsed="false">
      <c r="A10" s="0" t="s">
        <v>3718</v>
      </c>
      <c r="B10" s="0" t="s">
        <v>3719</v>
      </c>
      <c r="C10" s="0" t="s">
        <v>3720</v>
      </c>
      <c r="D10" s="0" t="s">
        <v>1410</v>
      </c>
    </row>
    <row r="11" customFormat="false" ht="15" hidden="false" customHeight="false" outlineLevel="0" collapsed="false">
      <c r="A11" s="0" t="s">
        <v>3718</v>
      </c>
      <c r="B11" s="0" t="s">
        <v>3719</v>
      </c>
      <c r="C11" s="0" t="s">
        <v>3721</v>
      </c>
      <c r="D11" s="0" t="s">
        <v>3722</v>
      </c>
    </row>
    <row r="12" customFormat="false" ht="15" hidden="false" customHeight="false" outlineLevel="0" collapsed="false">
      <c r="A12" s="0" t="s">
        <v>3718</v>
      </c>
      <c r="B12" s="0" t="s">
        <v>3719</v>
      </c>
      <c r="C12" s="0" t="s">
        <v>3723</v>
      </c>
      <c r="D12" s="0" t="s">
        <v>3722</v>
      </c>
    </row>
    <row r="13" customFormat="false" ht="15" hidden="false" customHeight="false" outlineLevel="0" collapsed="false">
      <c r="A13" s="0" t="s">
        <v>3724</v>
      </c>
      <c r="B13" s="0" t="s">
        <v>3725</v>
      </c>
      <c r="C13" s="0" t="s">
        <v>3726</v>
      </c>
      <c r="D13" s="0" t="s">
        <v>213</v>
      </c>
    </row>
    <row r="14" customFormat="false" ht="15" hidden="false" customHeight="false" outlineLevel="0" collapsed="false">
      <c r="A14" s="0" t="s">
        <v>3727</v>
      </c>
      <c r="B14" s="0" t="s">
        <v>3728</v>
      </c>
      <c r="C14" s="0" t="s">
        <v>3729</v>
      </c>
      <c r="D14" s="0" t="s">
        <v>1395</v>
      </c>
    </row>
    <row r="15" customFormat="false" ht="15" hidden="false" customHeight="false" outlineLevel="0" collapsed="false">
      <c r="A15" s="0" t="s">
        <v>3730</v>
      </c>
      <c r="B15" s="0" t="s">
        <v>3731</v>
      </c>
      <c r="C15" s="0" t="s">
        <v>3732</v>
      </c>
      <c r="D15" s="0" t="s">
        <v>213</v>
      </c>
    </row>
    <row r="16" customFormat="false" ht="15" hidden="false" customHeight="false" outlineLevel="0" collapsed="false">
      <c r="A16" s="0" t="s">
        <v>3733</v>
      </c>
      <c r="B16" s="0" t="s">
        <v>3734</v>
      </c>
      <c r="C16" s="0" t="s">
        <v>3735</v>
      </c>
      <c r="D16" s="0" t="s">
        <v>3089</v>
      </c>
    </row>
    <row r="17" customFormat="false" ht="15" hidden="false" customHeight="false" outlineLevel="0" collapsed="false">
      <c r="A17" s="0" t="s">
        <v>3736</v>
      </c>
      <c r="B17" s="0" t="s">
        <v>3737</v>
      </c>
      <c r="C17" s="0" t="s">
        <v>3738</v>
      </c>
      <c r="D17" s="0" t="s">
        <v>3739</v>
      </c>
    </row>
    <row r="18" customFormat="false" ht="15" hidden="false" customHeight="false" outlineLevel="0" collapsed="false">
      <c r="A18" s="0" t="s">
        <v>3740</v>
      </c>
      <c r="B18" s="0" t="s">
        <v>3741</v>
      </c>
      <c r="C18" s="0" t="s">
        <v>3742</v>
      </c>
      <c r="D18" s="0" t="s">
        <v>3089</v>
      </c>
    </row>
    <row r="19" customFormat="false" ht="15" hidden="false" customHeight="false" outlineLevel="0" collapsed="false">
      <c r="A19" s="0" t="s">
        <v>3740</v>
      </c>
      <c r="B19" s="0" t="s">
        <v>3743</v>
      </c>
      <c r="C19" s="0" t="s">
        <v>3744</v>
      </c>
      <c r="D19" s="0" t="s">
        <v>3089</v>
      </c>
    </row>
    <row r="20" customFormat="false" ht="15" hidden="false" customHeight="false" outlineLevel="0" collapsed="false">
      <c r="A20" s="0" t="s">
        <v>3740</v>
      </c>
      <c r="B20" s="0" t="s">
        <v>3745</v>
      </c>
      <c r="C20" s="0" t="s">
        <v>3746</v>
      </c>
      <c r="D20" s="0" t="s">
        <v>3089</v>
      </c>
    </row>
    <row r="21" customFormat="false" ht="15" hidden="false" customHeight="false" outlineLevel="0" collapsed="false">
      <c r="A21" s="0" t="s">
        <v>3747</v>
      </c>
      <c r="B21" s="0" t="s">
        <v>3737</v>
      </c>
      <c r="C21" s="0" t="s">
        <v>3748</v>
      </c>
      <c r="D21" s="0" t="s">
        <v>3739</v>
      </c>
    </row>
    <row r="22" customFormat="false" ht="15" hidden="false" customHeight="false" outlineLevel="0" collapsed="false">
      <c r="A22" s="0" t="s">
        <v>3749</v>
      </c>
      <c r="B22" s="0" t="s">
        <v>3750</v>
      </c>
      <c r="C22" s="0" t="s">
        <v>3751</v>
      </c>
      <c r="D22" s="0" t="s">
        <v>3752</v>
      </c>
    </row>
    <row r="23" customFormat="false" ht="15" hidden="false" customHeight="false" outlineLevel="0" collapsed="false">
      <c r="A23" s="0" t="s">
        <v>3753</v>
      </c>
      <c r="B23" s="0" t="s">
        <v>3754</v>
      </c>
      <c r="C23" s="0" t="s">
        <v>3755</v>
      </c>
      <c r="D23" s="0" t="s">
        <v>213</v>
      </c>
    </row>
    <row r="24" customFormat="false" ht="15" hidden="false" customHeight="false" outlineLevel="0" collapsed="false">
      <c r="A24" s="0" t="s">
        <v>3756</v>
      </c>
      <c r="B24" s="0" t="s">
        <v>3757</v>
      </c>
      <c r="C24" s="0" t="s">
        <v>3758</v>
      </c>
      <c r="D24" s="0" t="s">
        <v>3759</v>
      </c>
    </row>
    <row r="25" customFormat="false" ht="15" hidden="false" customHeight="false" outlineLevel="0" collapsed="false">
      <c r="A25" s="0" t="s">
        <v>3760</v>
      </c>
      <c r="B25" s="0" t="s">
        <v>3761</v>
      </c>
      <c r="C25" s="0" t="s">
        <v>3762</v>
      </c>
      <c r="D25" s="0" t="s">
        <v>3759</v>
      </c>
    </row>
    <row r="26" customFormat="false" ht="15" hidden="false" customHeight="false" outlineLevel="0" collapsed="false">
      <c r="A26" s="0" t="s">
        <v>3760</v>
      </c>
      <c r="B26" s="0" t="s">
        <v>3761</v>
      </c>
      <c r="C26" s="0" t="s">
        <v>3763</v>
      </c>
      <c r="D26" s="0" t="s">
        <v>3759</v>
      </c>
    </row>
    <row r="27" customFormat="false" ht="15" hidden="false" customHeight="false" outlineLevel="0" collapsed="false">
      <c r="A27" s="0" t="s">
        <v>3764</v>
      </c>
      <c r="B27" s="0" t="s">
        <v>3765</v>
      </c>
      <c r="C27" s="0" t="s">
        <v>3766</v>
      </c>
      <c r="D27" s="0" t="s">
        <v>159</v>
      </c>
    </row>
    <row r="28" customFormat="false" ht="15" hidden="false" customHeight="false" outlineLevel="0" collapsed="false">
      <c r="A28" s="0" t="s">
        <v>3767</v>
      </c>
      <c r="B28" s="0" t="s">
        <v>3768</v>
      </c>
      <c r="C28" s="0" t="s">
        <v>1124</v>
      </c>
      <c r="D28" s="0" t="s">
        <v>550</v>
      </c>
    </row>
    <row r="29" customFormat="false" ht="15" hidden="false" customHeight="false" outlineLevel="0" collapsed="false">
      <c r="A29" s="0" t="s">
        <v>3769</v>
      </c>
      <c r="B29" s="0" t="s">
        <v>3770</v>
      </c>
      <c r="C29" s="0" t="s">
        <v>3771</v>
      </c>
      <c r="D29" s="0" t="s">
        <v>1399</v>
      </c>
    </row>
    <row r="30" customFormat="false" ht="15" hidden="false" customHeight="false" outlineLevel="0" collapsed="false">
      <c r="A30" s="0" t="s">
        <v>3769</v>
      </c>
      <c r="B30" s="0" t="s">
        <v>3772</v>
      </c>
      <c r="C30" s="0" t="s">
        <v>3773</v>
      </c>
      <c r="D30" s="0" t="s">
        <v>3774</v>
      </c>
    </row>
    <row r="31" customFormat="false" ht="15" hidden="false" customHeight="false" outlineLevel="0" collapsed="false">
      <c r="A31" s="0" t="s">
        <v>3775</v>
      </c>
      <c r="B31" s="0" t="s">
        <v>3776</v>
      </c>
      <c r="C31" s="0" t="s">
        <v>3777</v>
      </c>
      <c r="D31" s="0" t="s">
        <v>3759</v>
      </c>
    </row>
    <row r="32" customFormat="false" ht="15" hidden="false" customHeight="false" outlineLevel="0" collapsed="false">
      <c r="A32" s="0" t="s">
        <v>3778</v>
      </c>
      <c r="B32" s="0" t="s">
        <v>3779</v>
      </c>
      <c r="C32" s="0" t="s">
        <v>3780</v>
      </c>
      <c r="D32" s="0" t="s">
        <v>429</v>
      </c>
    </row>
    <row r="33" customFormat="false" ht="15" hidden="false" customHeight="false" outlineLevel="0" collapsed="false">
      <c r="A33" s="0" t="s">
        <v>3781</v>
      </c>
      <c r="B33" s="0" t="s">
        <v>3782</v>
      </c>
      <c r="C33" s="0" t="s">
        <v>3783</v>
      </c>
      <c r="D33" s="0" t="s">
        <v>550</v>
      </c>
    </row>
    <row r="34" customFormat="false" ht="15" hidden="false" customHeight="false" outlineLevel="0" collapsed="false">
      <c r="A34" s="0" t="s">
        <v>3784</v>
      </c>
      <c r="B34" s="0" t="s">
        <v>867</v>
      </c>
      <c r="C34" s="0" t="s">
        <v>3785</v>
      </c>
      <c r="D34" s="0" t="s">
        <v>3759</v>
      </c>
    </row>
    <row r="35" customFormat="false" ht="15" hidden="false" customHeight="false" outlineLevel="0" collapsed="false">
      <c r="A35" s="0" t="s">
        <v>3786</v>
      </c>
      <c r="B35" s="0" t="s">
        <v>2254</v>
      </c>
      <c r="C35" s="0" t="s">
        <v>3787</v>
      </c>
      <c r="D35" s="0" t="s">
        <v>1243</v>
      </c>
    </row>
    <row r="36" customFormat="false" ht="15" hidden="false" customHeight="false" outlineLevel="0" collapsed="false">
      <c r="A36" s="0" t="s">
        <v>3788</v>
      </c>
      <c r="B36" s="0" t="s">
        <v>3789</v>
      </c>
      <c r="C36" s="0" t="s">
        <v>3790</v>
      </c>
      <c r="D36" s="0" t="s">
        <v>213</v>
      </c>
    </row>
    <row r="37" customFormat="false" ht="15" hidden="false" customHeight="false" outlineLevel="0" collapsed="false">
      <c r="A37" s="0" t="s">
        <v>3791</v>
      </c>
      <c r="B37" s="0" t="s">
        <v>3792</v>
      </c>
      <c r="C37" s="0" t="s">
        <v>3793</v>
      </c>
      <c r="D37" s="0" t="s">
        <v>3794</v>
      </c>
    </row>
    <row r="38" customFormat="false" ht="15" hidden="false" customHeight="false" outlineLevel="0" collapsed="false">
      <c r="A38" s="0" t="s">
        <v>3795</v>
      </c>
      <c r="B38" s="0" t="s">
        <v>3796</v>
      </c>
      <c r="C38" s="0" t="s">
        <v>3797</v>
      </c>
      <c r="D38" s="0" t="s">
        <v>3798</v>
      </c>
    </row>
    <row r="39" customFormat="false" ht="15" hidden="false" customHeight="false" outlineLevel="0" collapsed="false">
      <c r="A39" s="0" t="s">
        <v>3799</v>
      </c>
      <c r="B39" s="0" t="s">
        <v>3800</v>
      </c>
      <c r="C39" s="0" t="s">
        <v>3801</v>
      </c>
      <c r="D39" s="0" t="s">
        <v>3802</v>
      </c>
    </row>
    <row r="40" customFormat="false" ht="15" hidden="false" customHeight="false" outlineLevel="0" collapsed="false">
      <c r="A40" s="0" t="s">
        <v>3803</v>
      </c>
      <c r="B40" s="0" t="s">
        <v>3804</v>
      </c>
      <c r="C40" s="0" t="s">
        <v>3805</v>
      </c>
      <c r="D40" s="0" t="s">
        <v>3806</v>
      </c>
    </row>
    <row r="41" customFormat="false" ht="15" hidden="false" customHeight="false" outlineLevel="0" collapsed="false">
      <c r="A41" s="0" t="s">
        <v>3803</v>
      </c>
      <c r="B41" s="0" t="s">
        <v>3804</v>
      </c>
      <c r="C41" s="0" t="s">
        <v>3807</v>
      </c>
      <c r="D41" s="0" t="s">
        <v>1101</v>
      </c>
    </row>
    <row r="42" customFormat="false" ht="15" hidden="false" customHeight="false" outlineLevel="0" collapsed="false">
      <c r="A42" s="0" t="s">
        <v>3803</v>
      </c>
      <c r="B42" s="0" t="s">
        <v>3804</v>
      </c>
      <c r="C42" s="0" t="s">
        <v>3808</v>
      </c>
      <c r="D42" s="0" t="s">
        <v>3809</v>
      </c>
    </row>
    <row r="43" customFormat="false" ht="15" hidden="false" customHeight="false" outlineLevel="0" collapsed="false">
      <c r="A43" s="0" t="s">
        <v>3803</v>
      </c>
      <c r="B43" s="0" t="s">
        <v>3810</v>
      </c>
      <c r="C43" s="0" t="s">
        <v>3811</v>
      </c>
      <c r="D43" s="0" t="s">
        <v>3812</v>
      </c>
    </row>
    <row r="44" customFormat="false" ht="15" hidden="false" customHeight="false" outlineLevel="0" collapsed="false">
      <c r="A44" s="0" t="s">
        <v>3813</v>
      </c>
      <c r="B44" s="0" t="s">
        <v>3814</v>
      </c>
      <c r="C44" s="0" t="s">
        <v>3815</v>
      </c>
      <c r="D44" s="0" t="s">
        <v>1776</v>
      </c>
    </row>
    <row r="45" customFormat="false" ht="15" hidden="false" customHeight="false" outlineLevel="0" collapsed="false">
      <c r="A45" s="0" t="s">
        <v>3816</v>
      </c>
      <c r="B45" s="0" t="s">
        <v>3817</v>
      </c>
      <c r="C45" s="0" t="s">
        <v>3818</v>
      </c>
      <c r="D45" s="0" t="s">
        <v>2633</v>
      </c>
    </row>
    <row r="46" customFormat="false" ht="15" hidden="false" customHeight="false" outlineLevel="0" collapsed="false">
      <c r="A46" s="0" t="s">
        <v>3819</v>
      </c>
      <c r="B46" s="0" t="s">
        <v>1281</v>
      </c>
      <c r="C46" s="0" t="s">
        <v>3820</v>
      </c>
      <c r="D46" s="0" t="s">
        <v>516</v>
      </c>
    </row>
    <row r="47" customFormat="false" ht="15" hidden="false" customHeight="false" outlineLevel="0" collapsed="false">
      <c r="A47" s="0" t="s">
        <v>3821</v>
      </c>
      <c r="B47" s="0" t="s">
        <v>3822</v>
      </c>
      <c r="C47" s="0" t="s">
        <v>3823</v>
      </c>
      <c r="D47" s="0" t="s">
        <v>3824</v>
      </c>
    </row>
    <row r="48" customFormat="false" ht="15" hidden="false" customHeight="false" outlineLevel="0" collapsed="false">
      <c r="A48" s="0" t="s">
        <v>3825</v>
      </c>
      <c r="B48" s="0" t="s">
        <v>3826</v>
      </c>
      <c r="C48" s="0" t="s">
        <v>3827</v>
      </c>
      <c r="D48" s="0" t="s">
        <v>213</v>
      </c>
    </row>
    <row r="49" customFormat="false" ht="15" hidden="false" customHeight="false" outlineLevel="0" collapsed="false">
      <c r="A49" s="0" t="s">
        <v>3828</v>
      </c>
      <c r="B49" s="0" t="s">
        <v>3829</v>
      </c>
      <c r="C49" s="0" t="s">
        <v>3830</v>
      </c>
      <c r="D49" s="0" t="s">
        <v>3831</v>
      </c>
    </row>
    <row r="50" customFormat="false" ht="15" hidden="false" customHeight="false" outlineLevel="0" collapsed="false">
      <c r="A50" s="0" t="s">
        <v>3828</v>
      </c>
      <c r="B50" s="0" t="s">
        <v>867</v>
      </c>
      <c r="C50" s="0" t="s">
        <v>3832</v>
      </c>
      <c r="D50" s="0" t="s">
        <v>383</v>
      </c>
    </row>
    <row r="51" customFormat="false" ht="15" hidden="false" customHeight="false" outlineLevel="0" collapsed="false">
      <c r="A51" s="0" t="s">
        <v>3828</v>
      </c>
      <c r="B51" s="0" t="s">
        <v>3833</v>
      </c>
      <c r="C51" s="0" t="s">
        <v>3834</v>
      </c>
      <c r="D51" s="0" t="s">
        <v>213</v>
      </c>
    </row>
    <row r="52" customFormat="false" ht="15" hidden="false" customHeight="false" outlineLevel="0" collapsed="false">
      <c r="A52" s="0" t="s">
        <v>3828</v>
      </c>
      <c r="B52" s="0" t="s">
        <v>867</v>
      </c>
      <c r="C52" s="0" t="s">
        <v>3835</v>
      </c>
      <c r="D52" s="0" t="s">
        <v>3836</v>
      </c>
    </row>
    <row r="53" customFormat="false" ht="15" hidden="false" customHeight="false" outlineLevel="0" collapsed="false">
      <c r="A53" s="0" t="s">
        <v>3828</v>
      </c>
      <c r="B53" s="0" t="s">
        <v>867</v>
      </c>
      <c r="C53" s="0" t="s">
        <v>3837</v>
      </c>
      <c r="D53" s="0" t="s">
        <v>3838</v>
      </c>
    </row>
    <row r="54" customFormat="false" ht="15" hidden="false" customHeight="false" outlineLevel="0" collapsed="false">
      <c r="A54" s="0" t="s">
        <v>3839</v>
      </c>
      <c r="B54" s="0" t="s">
        <v>1351</v>
      </c>
      <c r="C54" s="0" t="s">
        <v>3840</v>
      </c>
      <c r="D54" s="0" t="s">
        <v>516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4.71"/>
    <col collapsed="false" customWidth="true" hidden="false" outlineLevel="0" max="3" min="3" style="0" width="55.14"/>
    <col collapsed="false" customWidth="true" hidden="false" outlineLevel="0" max="4" min="4" style="0" width="20.14"/>
    <col collapsed="false" customWidth="true" hidden="false" outlineLevel="0" max="5" min="5" style="0" width="9.29"/>
    <col collapsed="false" customWidth="true" hidden="false" outlineLevel="0" max="6" min="6" style="0" width="15.57"/>
    <col collapsed="false" customWidth="true" hidden="false" outlineLevel="0" max="7" min="7" style="0" width="15.42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3841</v>
      </c>
      <c r="B2" s="0" t="s">
        <v>3842</v>
      </c>
      <c r="C2" s="0" t="s">
        <v>3843</v>
      </c>
      <c r="D2" s="0" t="s">
        <v>1666</v>
      </c>
    </row>
    <row r="3" customFormat="false" ht="15" hidden="false" customHeight="false" outlineLevel="0" collapsed="false">
      <c r="A3" s="0" t="s">
        <v>3844</v>
      </c>
      <c r="B3" s="0" t="s">
        <v>3845</v>
      </c>
      <c r="C3" s="0" t="s">
        <v>3846</v>
      </c>
      <c r="D3" s="0" t="s">
        <v>1238</v>
      </c>
    </row>
    <row r="4" customFormat="false" ht="15" hidden="false" customHeight="false" outlineLevel="0" collapsed="false">
      <c r="A4" s="0" t="s">
        <v>3847</v>
      </c>
      <c r="B4" s="0" t="s">
        <v>867</v>
      </c>
      <c r="C4" s="0" t="s">
        <v>3848</v>
      </c>
      <c r="D4" s="0" t="s">
        <v>3849</v>
      </c>
    </row>
    <row r="5" customFormat="false" ht="15" hidden="false" customHeight="false" outlineLevel="0" collapsed="false">
      <c r="A5" s="0" t="s">
        <v>3850</v>
      </c>
      <c r="B5" s="0" t="s">
        <v>1330</v>
      </c>
      <c r="C5" s="0" t="s">
        <v>3851</v>
      </c>
      <c r="D5" s="0" t="s">
        <v>499</v>
      </c>
    </row>
    <row r="6" customFormat="false" ht="12.75" hidden="false" customHeight="false" outlineLevel="0" collapsed="false">
      <c r="A6" s="0" t="s">
        <v>3852</v>
      </c>
      <c r="B6" s="0" t="s">
        <v>3853</v>
      </c>
      <c r="C6" s="0" t="s">
        <v>3854</v>
      </c>
      <c r="D6" s="0" t="s">
        <v>3855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2"/>
  <sheetViews>
    <sheetView showFormulas="false" showGridLines="true" showRowColHeaders="true" showZeros="true" rightToLeft="false" tabSelected="false" showOutlineSymbols="true" defaultGridColor="true" view="normal" topLeftCell="A67" colorId="64" zoomScale="100" zoomScaleNormal="100" zoomScalePageLayoutView="100" workbookViewId="0">
      <selection pane="topLeft" activeCell="A82" activeCellId="0" sqref="A82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4.87"/>
    <col collapsed="false" customWidth="true" hidden="false" outlineLevel="0" max="3" min="3" style="0" width="55.43"/>
    <col collapsed="false" customWidth="true" hidden="false" outlineLevel="0" max="4" min="4" style="0" width="19.57"/>
    <col collapsed="false" customWidth="true" hidden="false" outlineLevel="0" max="5" min="5" style="0" width="9.42"/>
    <col collapsed="false" customWidth="true" hidden="false" outlineLevel="0" max="6" min="6" style="0" width="16"/>
    <col collapsed="false" customWidth="true" hidden="false" outlineLevel="0" max="7" min="7" style="0" width="15.15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3856</v>
      </c>
      <c r="B2" s="0" t="s">
        <v>3857</v>
      </c>
      <c r="C2" s="0" t="s">
        <v>3858</v>
      </c>
      <c r="D2" s="0" t="s">
        <v>16</v>
      </c>
    </row>
    <row r="3" customFormat="false" ht="15" hidden="false" customHeight="false" outlineLevel="0" collapsed="false">
      <c r="A3" s="0" t="s">
        <v>3859</v>
      </c>
      <c r="B3" s="0" t="s">
        <v>3860</v>
      </c>
      <c r="C3" s="0" t="s">
        <v>3861</v>
      </c>
      <c r="D3" s="0" t="s">
        <v>56</v>
      </c>
    </row>
    <row r="4" customFormat="false" ht="15" hidden="false" customHeight="false" outlineLevel="0" collapsed="false">
      <c r="A4" s="0" t="s">
        <v>3862</v>
      </c>
      <c r="B4" s="0" t="s">
        <v>3863</v>
      </c>
      <c r="C4" s="0" t="s">
        <v>3864</v>
      </c>
      <c r="D4" s="0" t="s">
        <v>3865</v>
      </c>
    </row>
    <row r="5" customFormat="false" ht="15" hidden="false" customHeight="false" outlineLevel="0" collapsed="false">
      <c r="A5" s="0" t="s">
        <v>3866</v>
      </c>
      <c r="B5" s="0" t="s">
        <v>3867</v>
      </c>
      <c r="C5" s="0" t="s">
        <v>3868</v>
      </c>
      <c r="D5" s="0" t="s">
        <v>56</v>
      </c>
    </row>
    <row r="6" customFormat="false" ht="15" hidden="false" customHeight="false" outlineLevel="0" collapsed="false">
      <c r="A6" s="0" t="s">
        <v>3869</v>
      </c>
      <c r="B6" s="0" t="s">
        <v>3870</v>
      </c>
      <c r="C6" s="0" t="s">
        <v>3871</v>
      </c>
      <c r="D6" s="0" t="s">
        <v>16</v>
      </c>
    </row>
    <row r="7" customFormat="false" ht="15" hidden="false" customHeight="false" outlineLevel="0" collapsed="false">
      <c r="A7" s="0" t="s">
        <v>3872</v>
      </c>
      <c r="B7" s="0" t="s">
        <v>3873</v>
      </c>
      <c r="C7" s="0" t="s">
        <v>3874</v>
      </c>
      <c r="D7" s="0" t="s">
        <v>99</v>
      </c>
    </row>
    <row r="8" customFormat="false" ht="15" hidden="false" customHeight="false" outlineLevel="0" collapsed="false">
      <c r="A8" s="0" t="s">
        <v>3875</v>
      </c>
      <c r="B8" s="0" t="s">
        <v>3876</v>
      </c>
      <c r="C8" s="0" t="s">
        <v>3877</v>
      </c>
      <c r="D8" s="0" t="s">
        <v>838</v>
      </c>
    </row>
    <row r="9" customFormat="false" ht="15" hidden="false" customHeight="false" outlineLevel="0" collapsed="false">
      <c r="A9" s="0" t="s">
        <v>3878</v>
      </c>
      <c r="B9" s="0" t="s">
        <v>3879</v>
      </c>
      <c r="C9" s="0" t="s">
        <v>3880</v>
      </c>
      <c r="D9" s="0" t="s">
        <v>3881</v>
      </c>
    </row>
    <row r="10" customFormat="false" ht="15" hidden="false" customHeight="false" outlineLevel="0" collapsed="false">
      <c r="A10" s="0" t="s">
        <v>3882</v>
      </c>
      <c r="B10" s="0" t="s">
        <v>3883</v>
      </c>
      <c r="C10" s="0" t="s">
        <v>3884</v>
      </c>
      <c r="D10" s="0" t="s">
        <v>3865</v>
      </c>
    </row>
    <row r="11" customFormat="false" ht="15" hidden="false" customHeight="false" outlineLevel="0" collapsed="false">
      <c r="A11" s="0" t="s">
        <v>3885</v>
      </c>
      <c r="B11" s="0" t="s">
        <v>3886</v>
      </c>
      <c r="C11" s="0" t="s">
        <v>3887</v>
      </c>
      <c r="D11" s="0" t="s">
        <v>1629</v>
      </c>
    </row>
    <row r="12" customFormat="false" ht="15" hidden="false" customHeight="false" outlineLevel="0" collapsed="false">
      <c r="A12" s="0" t="s">
        <v>3888</v>
      </c>
      <c r="B12" s="0" t="s">
        <v>3889</v>
      </c>
      <c r="C12" s="0" t="s">
        <v>3890</v>
      </c>
      <c r="D12" s="0" t="s">
        <v>3891</v>
      </c>
    </row>
    <row r="13" customFormat="false" ht="15" hidden="false" customHeight="false" outlineLevel="0" collapsed="false">
      <c r="A13" s="0" t="s">
        <v>3892</v>
      </c>
      <c r="B13" s="0" t="s">
        <v>1119</v>
      </c>
      <c r="C13" s="0" t="s">
        <v>3893</v>
      </c>
      <c r="D13" s="0" t="s">
        <v>1976</v>
      </c>
    </row>
    <row r="14" customFormat="false" ht="15" hidden="false" customHeight="false" outlineLevel="0" collapsed="false">
      <c r="A14" s="0" t="s">
        <v>3894</v>
      </c>
      <c r="B14" s="0" t="s">
        <v>3895</v>
      </c>
      <c r="C14" s="0" t="s">
        <v>3896</v>
      </c>
      <c r="D14" s="0" t="s">
        <v>135</v>
      </c>
    </row>
    <row r="15" customFormat="false" ht="15" hidden="false" customHeight="false" outlineLevel="0" collapsed="false">
      <c r="A15" s="16" t="s">
        <v>3897</v>
      </c>
      <c r="B15" s="0" t="s">
        <v>867</v>
      </c>
      <c r="C15" s="0" t="s">
        <v>3898</v>
      </c>
      <c r="D15" s="0" t="s">
        <v>3881</v>
      </c>
    </row>
    <row r="16" customFormat="false" ht="15" hidden="false" customHeight="false" outlineLevel="0" collapsed="false">
      <c r="A16" s="0" t="s">
        <v>3899</v>
      </c>
      <c r="B16" s="0" t="s">
        <v>3900</v>
      </c>
      <c r="C16" s="0" t="s">
        <v>3901</v>
      </c>
      <c r="D16" s="0" t="s">
        <v>151</v>
      </c>
    </row>
    <row r="17" customFormat="false" ht="15" hidden="false" customHeight="false" outlineLevel="0" collapsed="false">
      <c r="A17" s="0" t="s">
        <v>3902</v>
      </c>
      <c r="B17" s="0" t="s">
        <v>3900</v>
      </c>
      <c r="C17" s="0" t="s">
        <v>3903</v>
      </c>
      <c r="D17" s="0" t="s">
        <v>151</v>
      </c>
    </row>
    <row r="18" customFormat="false" ht="15" hidden="false" customHeight="false" outlineLevel="0" collapsed="false">
      <c r="A18" s="0" t="s">
        <v>3904</v>
      </c>
      <c r="B18" s="0" t="s">
        <v>3905</v>
      </c>
      <c r="C18" s="0" t="s">
        <v>3906</v>
      </c>
      <c r="D18" s="0" t="s">
        <v>99</v>
      </c>
    </row>
    <row r="19" customFormat="false" ht="15" hidden="false" customHeight="false" outlineLevel="0" collapsed="false">
      <c r="A19" s="0" t="s">
        <v>3907</v>
      </c>
      <c r="B19" s="0" t="s">
        <v>3908</v>
      </c>
      <c r="C19" s="0" t="s">
        <v>3909</v>
      </c>
      <c r="D19" s="0" t="s">
        <v>666</v>
      </c>
    </row>
    <row r="20" customFormat="false" ht="15" hidden="false" customHeight="false" outlineLevel="0" collapsed="false">
      <c r="A20" s="0" t="s">
        <v>3910</v>
      </c>
      <c r="B20" s="0" t="s">
        <v>3911</v>
      </c>
      <c r="C20" s="0" t="s">
        <v>3912</v>
      </c>
      <c r="D20" s="0" t="s">
        <v>56</v>
      </c>
    </row>
    <row r="21" customFormat="false" ht="15" hidden="false" customHeight="false" outlineLevel="0" collapsed="false">
      <c r="A21" s="0" t="s">
        <v>3913</v>
      </c>
      <c r="B21" s="0" t="s">
        <v>3914</v>
      </c>
      <c r="C21" s="0" t="s">
        <v>3915</v>
      </c>
      <c r="D21" s="0" t="s">
        <v>331</v>
      </c>
    </row>
    <row r="22" customFormat="false" ht="15" hidden="false" customHeight="false" outlineLevel="0" collapsed="false">
      <c r="A22" s="0" t="s">
        <v>3916</v>
      </c>
      <c r="B22" s="0" t="s">
        <v>3917</v>
      </c>
      <c r="C22" s="0" t="s">
        <v>3918</v>
      </c>
      <c r="D22" s="0" t="s">
        <v>3919</v>
      </c>
    </row>
    <row r="23" customFormat="false" ht="15" hidden="false" customHeight="false" outlineLevel="0" collapsed="false">
      <c r="A23" s="0" t="s">
        <v>3920</v>
      </c>
      <c r="B23" s="0" t="s">
        <v>3921</v>
      </c>
      <c r="C23" s="0" t="s">
        <v>3922</v>
      </c>
      <c r="D23" s="0" t="s">
        <v>3923</v>
      </c>
    </row>
    <row r="24" customFormat="false" ht="15" hidden="false" customHeight="false" outlineLevel="0" collapsed="false">
      <c r="A24" s="0" t="s">
        <v>3924</v>
      </c>
      <c r="B24" s="0" t="s">
        <v>867</v>
      </c>
      <c r="C24" s="0" t="s">
        <v>3925</v>
      </c>
      <c r="D24" s="0" t="s">
        <v>56</v>
      </c>
    </row>
    <row r="25" customFormat="false" ht="15" hidden="false" customHeight="false" outlineLevel="0" collapsed="false">
      <c r="A25" s="0" t="s">
        <v>3926</v>
      </c>
      <c r="B25" s="0" t="s">
        <v>3927</v>
      </c>
      <c r="C25" s="0" t="s">
        <v>3928</v>
      </c>
      <c r="D25" s="0" t="s">
        <v>3038</v>
      </c>
    </row>
    <row r="26" customFormat="false" ht="15" hidden="false" customHeight="false" outlineLevel="0" collapsed="false">
      <c r="A26" s="0" t="s">
        <v>3929</v>
      </c>
      <c r="B26" s="0" t="s">
        <v>3930</v>
      </c>
      <c r="C26" s="0" t="s">
        <v>3931</v>
      </c>
      <c r="D26" s="0" t="s">
        <v>1011</v>
      </c>
    </row>
    <row r="27" customFormat="false" ht="15" hidden="false" customHeight="false" outlineLevel="0" collapsed="false">
      <c r="A27" s="0" t="s">
        <v>3932</v>
      </c>
      <c r="B27" s="0" t="s">
        <v>3933</v>
      </c>
      <c r="C27" s="0" t="s">
        <v>3934</v>
      </c>
      <c r="D27" s="0" t="s">
        <v>181</v>
      </c>
    </row>
    <row r="28" customFormat="false" ht="15" hidden="false" customHeight="false" outlineLevel="0" collapsed="false">
      <c r="A28" s="0" t="s">
        <v>3935</v>
      </c>
      <c r="B28" s="0" t="s">
        <v>3936</v>
      </c>
      <c r="C28" s="0" t="s">
        <v>3937</v>
      </c>
      <c r="D28" s="0" t="s">
        <v>3881</v>
      </c>
    </row>
    <row r="29" customFormat="false" ht="15" hidden="false" customHeight="false" outlineLevel="0" collapsed="false">
      <c r="A29" s="0" t="s">
        <v>3938</v>
      </c>
      <c r="B29" s="0" t="s">
        <v>867</v>
      </c>
      <c r="C29" s="0" t="s">
        <v>3939</v>
      </c>
      <c r="D29" s="0" t="s">
        <v>3881</v>
      </c>
    </row>
    <row r="30" customFormat="false" ht="15" hidden="false" customHeight="false" outlineLevel="0" collapsed="false">
      <c r="A30" s="0" t="s">
        <v>3940</v>
      </c>
      <c r="B30" s="0" t="s">
        <v>3941</v>
      </c>
      <c r="C30" s="0" t="s">
        <v>3942</v>
      </c>
      <c r="D30" s="0" t="s">
        <v>3919</v>
      </c>
    </row>
    <row r="31" customFormat="false" ht="15" hidden="false" customHeight="false" outlineLevel="0" collapsed="false">
      <c r="A31" s="0" t="s">
        <v>3940</v>
      </c>
      <c r="B31" s="0" t="s">
        <v>3941</v>
      </c>
      <c r="C31" s="0" t="s">
        <v>3943</v>
      </c>
      <c r="D31" s="0" t="s">
        <v>3919</v>
      </c>
    </row>
    <row r="32" customFormat="false" ht="15" hidden="false" customHeight="false" outlineLevel="0" collapsed="false">
      <c r="A32" s="0" t="s">
        <v>3944</v>
      </c>
      <c r="B32" s="0" t="s">
        <v>3945</v>
      </c>
      <c r="C32" s="0" t="s">
        <v>3946</v>
      </c>
      <c r="D32" s="0" t="s">
        <v>2597</v>
      </c>
    </row>
    <row r="33" customFormat="false" ht="15" hidden="false" customHeight="false" outlineLevel="0" collapsed="false">
      <c r="A33" s="0" t="s">
        <v>3947</v>
      </c>
      <c r="B33" s="0" t="s">
        <v>3948</v>
      </c>
      <c r="C33" s="0" t="s">
        <v>3949</v>
      </c>
      <c r="D33" s="0" t="s">
        <v>3950</v>
      </c>
    </row>
    <row r="34" customFormat="false" ht="15" hidden="false" customHeight="false" outlineLevel="0" collapsed="false">
      <c r="A34" s="0" t="s">
        <v>3951</v>
      </c>
      <c r="B34" s="0" t="s">
        <v>1070</v>
      </c>
      <c r="C34" s="0" t="s">
        <v>3952</v>
      </c>
      <c r="D34" s="0" t="s">
        <v>56</v>
      </c>
    </row>
    <row r="35" customFormat="false" ht="15" hidden="false" customHeight="false" outlineLevel="0" collapsed="false">
      <c r="A35" s="0" t="s">
        <v>3953</v>
      </c>
      <c r="B35" s="0" t="s">
        <v>3954</v>
      </c>
      <c r="C35" s="0" t="s">
        <v>3955</v>
      </c>
      <c r="D35" s="0" t="s">
        <v>991</v>
      </c>
    </row>
    <row r="36" customFormat="false" ht="15" hidden="false" customHeight="false" outlineLevel="0" collapsed="false">
      <c r="A36" s="0" t="s">
        <v>3956</v>
      </c>
      <c r="B36" s="0" t="s">
        <v>3957</v>
      </c>
      <c r="C36" s="0" t="s">
        <v>3958</v>
      </c>
      <c r="D36" s="0" t="s">
        <v>2054</v>
      </c>
    </row>
    <row r="37" customFormat="false" ht="15" hidden="false" customHeight="false" outlineLevel="0" collapsed="false">
      <c r="A37" s="0" t="s">
        <v>3959</v>
      </c>
      <c r="B37" s="0" t="s">
        <v>867</v>
      </c>
      <c r="C37" s="0" t="s">
        <v>3960</v>
      </c>
      <c r="D37" s="0" t="s">
        <v>3881</v>
      </c>
    </row>
    <row r="38" customFormat="false" ht="15" hidden="false" customHeight="false" outlineLevel="0" collapsed="false">
      <c r="A38" s="0" t="s">
        <v>3961</v>
      </c>
      <c r="B38" s="0" t="s">
        <v>3962</v>
      </c>
      <c r="C38" s="0" t="s">
        <v>3963</v>
      </c>
      <c r="D38" s="0" t="s">
        <v>1011</v>
      </c>
    </row>
    <row r="39" customFormat="false" ht="15" hidden="false" customHeight="false" outlineLevel="0" collapsed="false">
      <c r="A39" s="0" t="s">
        <v>3964</v>
      </c>
      <c r="B39" s="0" t="s">
        <v>867</v>
      </c>
      <c r="C39" s="0" t="s">
        <v>3965</v>
      </c>
      <c r="D39" s="0" t="s">
        <v>56</v>
      </c>
    </row>
    <row r="40" customFormat="false" ht="15" hidden="false" customHeight="false" outlineLevel="0" collapsed="false">
      <c r="A40" s="0" t="s">
        <v>3966</v>
      </c>
      <c r="B40" s="0" t="s">
        <v>3967</v>
      </c>
      <c r="C40" s="0" t="s">
        <v>3968</v>
      </c>
      <c r="D40" s="0" t="s">
        <v>56</v>
      </c>
    </row>
    <row r="41" customFormat="false" ht="15" hidden="false" customHeight="false" outlineLevel="0" collapsed="false">
      <c r="A41" s="0" t="s">
        <v>3969</v>
      </c>
      <c r="B41" s="0" t="s">
        <v>867</v>
      </c>
      <c r="C41" s="0" t="s">
        <v>3970</v>
      </c>
      <c r="D41" s="0" t="s">
        <v>3881</v>
      </c>
    </row>
    <row r="42" customFormat="false" ht="15" hidden="false" customHeight="false" outlineLevel="0" collapsed="false">
      <c r="A42" s="0" t="s">
        <v>3971</v>
      </c>
      <c r="B42" s="0" t="s">
        <v>867</v>
      </c>
      <c r="C42" s="0" t="s">
        <v>3972</v>
      </c>
      <c r="D42" s="0" t="s">
        <v>3973</v>
      </c>
    </row>
    <row r="43" customFormat="false" ht="15" hidden="false" customHeight="false" outlineLevel="0" collapsed="false">
      <c r="A43" s="0" t="s">
        <v>3971</v>
      </c>
      <c r="B43" s="0" t="s">
        <v>3974</v>
      </c>
      <c r="C43" s="0" t="s">
        <v>3975</v>
      </c>
      <c r="D43" s="0" t="s">
        <v>3881</v>
      </c>
    </row>
    <row r="44" customFormat="false" ht="15" hidden="false" customHeight="false" outlineLevel="0" collapsed="false">
      <c r="A44" s="0" t="s">
        <v>3976</v>
      </c>
      <c r="B44" s="0" t="s">
        <v>3977</v>
      </c>
      <c r="C44" s="0" t="s">
        <v>3978</v>
      </c>
      <c r="D44" s="0" t="s">
        <v>56</v>
      </c>
    </row>
    <row r="45" customFormat="false" ht="15" hidden="false" customHeight="false" outlineLevel="0" collapsed="false">
      <c r="A45" s="0" t="s">
        <v>3979</v>
      </c>
      <c r="B45" s="0" t="s">
        <v>3980</v>
      </c>
      <c r="C45" s="0" t="s">
        <v>3981</v>
      </c>
      <c r="D45" s="0" t="s">
        <v>56</v>
      </c>
    </row>
    <row r="46" customFormat="false" ht="15" hidden="false" customHeight="false" outlineLevel="0" collapsed="false">
      <c r="A46" s="0" t="s">
        <v>3982</v>
      </c>
      <c r="B46" s="0" t="s">
        <v>3983</v>
      </c>
      <c r="C46" s="0" t="s">
        <v>3984</v>
      </c>
      <c r="D46" s="0" t="s">
        <v>516</v>
      </c>
    </row>
    <row r="47" customFormat="false" ht="15" hidden="false" customHeight="false" outlineLevel="0" collapsed="false">
      <c r="A47" s="0" t="s">
        <v>3985</v>
      </c>
      <c r="B47" s="0" t="s">
        <v>3986</v>
      </c>
      <c r="C47" s="0" t="s">
        <v>3987</v>
      </c>
      <c r="D47" s="0" t="s">
        <v>3988</v>
      </c>
    </row>
    <row r="48" customFormat="false" ht="15" hidden="false" customHeight="false" outlineLevel="0" collapsed="false">
      <c r="A48" s="0" t="s">
        <v>3989</v>
      </c>
      <c r="B48" s="0" t="s">
        <v>3990</v>
      </c>
      <c r="C48" s="0" t="s">
        <v>3991</v>
      </c>
      <c r="D48" s="0" t="s">
        <v>522</v>
      </c>
    </row>
    <row r="49" customFormat="false" ht="15" hidden="false" customHeight="false" outlineLevel="0" collapsed="false">
      <c r="A49" s="0" t="s">
        <v>3992</v>
      </c>
      <c r="B49" s="0" t="s">
        <v>3719</v>
      </c>
      <c r="C49" s="0" t="s">
        <v>3993</v>
      </c>
      <c r="D49" s="0" t="s">
        <v>1410</v>
      </c>
    </row>
    <row r="50" customFormat="false" ht="15" hidden="false" customHeight="false" outlineLevel="0" collapsed="false">
      <c r="A50" s="0" t="s">
        <v>3994</v>
      </c>
      <c r="B50" s="0" t="s">
        <v>867</v>
      </c>
      <c r="C50" s="0" t="s">
        <v>3995</v>
      </c>
      <c r="D50" s="0" t="s">
        <v>3996</v>
      </c>
    </row>
    <row r="51" customFormat="false" ht="15" hidden="false" customHeight="false" outlineLevel="0" collapsed="false">
      <c r="A51" s="0" t="s">
        <v>3997</v>
      </c>
      <c r="B51" s="0" t="s">
        <v>3998</v>
      </c>
      <c r="C51" s="0" t="s">
        <v>3999</v>
      </c>
      <c r="D51" s="0" t="s">
        <v>383</v>
      </c>
    </row>
    <row r="52" customFormat="false" ht="15" hidden="false" customHeight="false" outlineLevel="0" collapsed="false">
      <c r="A52" s="0" t="s">
        <v>3997</v>
      </c>
      <c r="B52" s="0" t="s">
        <v>4000</v>
      </c>
      <c r="C52" s="0" t="s">
        <v>4001</v>
      </c>
      <c r="D52" s="0" t="s">
        <v>3881</v>
      </c>
    </row>
    <row r="53" customFormat="false" ht="15" hidden="false" customHeight="false" outlineLevel="0" collapsed="false">
      <c r="A53" s="0" t="s">
        <v>4002</v>
      </c>
      <c r="B53" s="0" t="s">
        <v>4003</v>
      </c>
      <c r="C53" s="0" t="s">
        <v>4004</v>
      </c>
      <c r="D53" s="0" t="s">
        <v>3919</v>
      </c>
    </row>
    <row r="54" customFormat="false" ht="15" hidden="false" customHeight="false" outlineLevel="0" collapsed="false">
      <c r="A54" s="0" t="s">
        <v>4002</v>
      </c>
      <c r="B54" s="0" t="s">
        <v>4005</v>
      </c>
      <c r="C54" s="0" t="s">
        <v>4006</v>
      </c>
      <c r="D54" s="0" t="s">
        <v>4007</v>
      </c>
    </row>
    <row r="55" customFormat="false" ht="15" hidden="false" customHeight="false" outlineLevel="0" collapsed="false">
      <c r="A55" s="0" t="s">
        <v>4008</v>
      </c>
      <c r="B55" s="0" t="s">
        <v>852</v>
      </c>
      <c r="C55" s="0" t="s">
        <v>4009</v>
      </c>
      <c r="D55" s="0" t="s">
        <v>181</v>
      </c>
    </row>
    <row r="56" customFormat="false" ht="15" hidden="false" customHeight="false" outlineLevel="0" collapsed="false">
      <c r="A56" s="0" t="s">
        <v>4008</v>
      </c>
      <c r="B56" s="0" t="s">
        <v>852</v>
      </c>
      <c r="C56" s="0" t="s">
        <v>4010</v>
      </c>
      <c r="D56" s="0" t="s">
        <v>181</v>
      </c>
    </row>
    <row r="57" customFormat="false" ht="15" hidden="false" customHeight="false" outlineLevel="0" collapsed="false">
      <c r="A57" s="0" t="s">
        <v>4008</v>
      </c>
      <c r="B57" s="0" t="s">
        <v>852</v>
      </c>
      <c r="C57" s="0" t="s">
        <v>4011</v>
      </c>
      <c r="D57" s="0" t="s">
        <v>181</v>
      </c>
    </row>
    <row r="58" customFormat="false" ht="15" hidden="false" customHeight="false" outlineLevel="0" collapsed="false">
      <c r="A58" s="0" t="s">
        <v>4012</v>
      </c>
      <c r="B58" s="0" t="s">
        <v>4013</v>
      </c>
      <c r="C58" s="0" t="s">
        <v>4014</v>
      </c>
      <c r="D58" s="0" t="s">
        <v>4015</v>
      </c>
    </row>
    <row r="59" customFormat="false" ht="15" hidden="false" customHeight="false" outlineLevel="0" collapsed="false">
      <c r="A59" s="0" t="s">
        <v>4016</v>
      </c>
      <c r="B59" s="0" t="s">
        <v>4017</v>
      </c>
      <c r="C59" s="0" t="s">
        <v>4018</v>
      </c>
      <c r="D59" s="0" t="s">
        <v>4019</v>
      </c>
    </row>
    <row r="60" customFormat="false" ht="15" hidden="false" customHeight="false" outlineLevel="0" collapsed="false">
      <c r="A60" s="0" t="s">
        <v>4020</v>
      </c>
      <c r="B60" s="0" t="s">
        <v>4021</v>
      </c>
      <c r="C60" s="0" t="s">
        <v>4022</v>
      </c>
      <c r="D60" s="0" t="s">
        <v>3865</v>
      </c>
    </row>
    <row r="61" customFormat="false" ht="15" hidden="false" customHeight="false" outlineLevel="0" collapsed="false">
      <c r="A61" s="0" t="s">
        <v>4023</v>
      </c>
      <c r="B61" s="0" t="s">
        <v>4024</v>
      </c>
      <c r="C61" s="0" t="s">
        <v>4025</v>
      </c>
      <c r="D61" s="0" t="s">
        <v>3950</v>
      </c>
    </row>
    <row r="62" customFormat="false" ht="15" hidden="false" customHeight="false" outlineLevel="0" collapsed="false">
      <c r="A62" s="0" t="s">
        <v>4026</v>
      </c>
      <c r="B62" s="0" t="s">
        <v>4027</v>
      </c>
      <c r="C62" s="0" t="s">
        <v>4028</v>
      </c>
      <c r="D62" s="0" t="s">
        <v>3506</v>
      </c>
    </row>
    <row r="63" customFormat="false" ht="15" hidden="false" customHeight="false" outlineLevel="0" collapsed="false">
      <c r="A63" s="0" t="s">
        <v>4029</v>
      </c>
      <c r="B63" s="0" t="s">
        <v>4030</v>
      </c>
      <c r="C63" s="0" t="s">
        <v>4031</v>
      </c>
      <c r="D63" s="0" t="s">
        <v>217</v>
      </c>
    </row>
    <row r="64" customFormat="false" ht="15" hidden="false" customHeight="false" outlineLevel="0" collapsed="false">
      <c r="A64" s="0" t="s">
        <v>4032</v>
      </c>
      <c r="B64" s="0" t="s">
        <v>4033</v>
      </c>
      <c r="C64" s="0" t="s">
        <v>4034</v>
      </c>
      <c r="D64" s="0" t="s">
        <v>1249</v>
      </c>
    </row>
    <row r="65" customFormat="false" ht="15" hidden="false" customHeight="false" outlineLevel="0" collapsed="false">
      <c r="A65" s="0" t="s">
        <v>4035</v>
      </c>
      <c r="B65" s="0" t="s">
        <v>4036</v>
      </c>
      <c r="C65" s="0" t="s">
        <v>4037</v>
      </c>
      <c r="D65" s="0" t="s">
        <v>596</v>
      </c>
    </row>
    <row r="66" customFormat="false" ht="15" hidden="false" customHeight="false" outlineLevel="0" collapsed="false">
      <c r="A66" s="0" t="s">
        <v>4038</v>
      </c>
      <c r="B66" s="0" t="s">
        <v>4039</v>
      </c>
      <c r="C66" s="0" t="s">
        <v>4040</v>
      </c>
      <c r="D66" s="0" t="s">
        <v>52</v>
      </c>
    </row>
    <row r="67" customFormat="false" ht="15" hidden="false" customHeight="false" outlineLevel="0" collapsed="false">
      <c r="A67" s="0" t="s">
        <v>4041</v>
      </c>
      <c r="B67" s="0" t="s">
        <v>867</v>
      </c>
      <c r="C67" s="0" t="s">
        <v>4042</v>
      </c>
      <c r="D67" s="0" t="s">
        <v>3881</v>
      </c>
    </row>
    <row r="68" customFormat="false" ht="15" hidden="false" customHeight="false" outlineLevel="0" collapsed="false">
      <c r="A68" s="0" t="s">
        <v>4041</v>
      </c>
      <c r="B68" s="0" t="s">
        <v>867</v>
      </c>
      <c r="C68" s="0" t="s">
        <v>4043</v>
      </c>
      <c r="D68" s="0" t="s">
        <v>1238</v>
      </c>
    </row>
    <row r="69" customFormat="false" ht="15" hidden="false" customHeight="false" outlineLevel="0" collapsed="false">
      <c r="A69" s="0" t="s">
        <v>4041</v>
      </c>
      <c r="B69" s="0" t="s">
        <v>867</v>
      </c>
      <c r="C69" s="0" t="s">
        <v>4044</v>
      </c>
      <c r="D69" s="0" t="s">
        <v>56</v>
      </c>
    </row>
    <row r="70" customFormat="false" ht="15" hidden="false" customHeight="false" outlineLevel="0" collapsed="false">
      <c r="A70" s="0" t="s">
        <v>4041</v>
      </c>
      <c r="B70" s="0" t="s">
        <v>867</v>
      </c>
      <c r="C70" s="0" t="s">
        <v>4045</v>
      </c>
      <c r="D70" s="0" t="s">
        <v>4046</v>
      </c>
    </row>
    <row r="71" customFormat="false" ht="15" hidden="false" customHeight="false" outlineLevel="0" collapsed="false">
      <c r="A71" s="0" t="s">
        <v>4041</v>
      </c>
      <c r="B71" s="0" t="s">
        <v>867</v>
      </c>
      <c r="C71" s="0" t="s">
        <v>4047</v>
      </c>
      <c r="D71" s="0" t="s">
        <v>838</v>
      </c>
    </row>
    <row r="72" customFormat="false" ht="15" hidden="false" customHeight="false" outlineLevel="0" collapsed="false">
      <c r="A72" s="0" t="s">
        <v>4048</v>
      </c>
      <c r="B72" s="0" t="s">
        <v>4049</v>
      </c>
      <c r="C72" s="0" t="s">
        <v>4050</v>
      </c>
      <c r="D72" s="0" t="s">
        <v>1128</v>
      </c>
    </row>
    <row r="73" customFormat="false" ht="15" hidden="false" customHeight="false" outlineLevel="0" collapsed="false">
      <c r="A73" s="0" t="s">
        <v>4051</v>
      </c>
      <c r="B73" s="0" t="s">
        <v>4052</v>
      </c>
      <c r="C73" s="0" t="s">
        <v>4053</v>
      </c>
      <c r="D73" s="0" t="s">
        <v>56</v>
      </c>
    </row>
    <row r="74" customFormat="false" ht="15" hidden="false" customHeight="false" outlineLevel="0" collapsed="false">
      <c r="A74" s="0" t="s">
        <v>4051</v>
      </c>
      <c r="B74" s="0" t="s">
        <v>4054</v>
      </c>
      <c r="C74" s="0" t="s">
        <v>4055</v>
      </c>
      <c r="D74" s="0" t="s">
        <v>4007</v>
      </c>
    </row>
    <row r="75" customFormat="false" ht="15" hidden="false" customHeight="false" outlineLevel="0" collapsed="false">
      <c r="A75" s="0" t="s">
        <v>4056</v>
      </c>
      <c r="B75" s="0" t="s">
        <v>4057</v>
      </c>
      <c r="C75" s="0" t="s">
        <v>4058</v>
      </c>
      <c r="D75" s="0" t="s">
        <v>4059</v>
      </c>
    </row>
    <row r="76" customFormat="false" ht="15" hidden="false" customHeight="false" outlineLevel="0" collapsed="false">
      <c r="A76" s="0" t="s">
        <v>4060</v>
      </c>
      <c r="B76" s="0" t="s">
        <v>4061</v>
      </c>
      <c r="C76" s="0" t="s">
        <v>4062</v>
      </c>
      <c r="D76" s="0" t="s">
        <v>2230</v>
      </c>
    </row>
    <row r="77" customFormat="false" ht="15" hidden="false" customHeight="false" outlineLevel="0" collapsed="false">
      <c r="A77" s="0" t="s">
        <v>4063</v>
      </c>
      <c r="B77" s="0" t="s">
        <v>4064</v>
      </c>
      <c r="C77" s="0" t="s">
        <v>4065</v>
      </c>
      <c r="D77" s="0" t="s">
        <v>3881</v>
      </c>
    </row>
    <row r="78" customFormat="false" ht="15" hidden="false" customHeight="false" outlineLevel="0" collapsed="false">
      <c r="A78" s="0" t="s">
        <v>4066</v>
      </c>
      <c r="B78" s="0" t="s">
        <v>867</v>
      </c>
      <c r="C78" s="0" t="s">
        <v>4067</v>
      </c>
      <c r="D78" s="0" t="s">
        <v>2322</v>
      </c>
    </row>
    <row r="79" customFormat="false" ht="15" hidden="false" customHeight="false" outlineLevel="0" collapsed="false">
      <c r="A79" s="4" t="s">
        <v>4068</v>
      </c>
      <c r="B79" s="0" t="s">
        <v>4069</v>
      </c>
      <c r="C79" s="0" t="s">
        <v>4070</v>
      </c>
      <c r="D79" s="0" t="s">
        <v>4071</v>
      </c>
    </row>
    <row r="80" customFormat="false" ht="15" hidden="false" customHeight="false" outlineLevel="0" collapsed="false">
      <c r="A80" s="0" t="s">
        <v>4072</v>
      </c>
      <c r="B80" s="0" t="s">
        <v>867</v>
      </c>
      <c r="C80" s="0" t="s">
        <v>4073</v>
      </c>
      <c r="D80" s="0" t="s">
        <v>56</v>
      </c>
    </row>
    <row r="81" customFormat="false" ht="15" hidden="false" customHeight="false" outlineLevel="0" collapsed="false">
      <c r="A81" s="0" t="s">
        <v>4074</v>
      </c>
      <c r="B81" s="0" t="s">
        <v>4075</v>
      </c>
      <c r="C81" s="0" t="s">
        <v>4076</v>
      </c>
      <c r="D81" s="0" t="s">
        <v>4019</v>
      </c>
    </row>
    <row r="82" customFormat="false" ht="12.75" hidden="false" customHeight="false" outlineLevel="0" collapsed="false">
      <c r="A82" s="0" t="s">
        <v>4077</v>
      </c>
      <c r="B82" s="0" t="s">
        <v>4078</v>
      </c>
      <c r="C82" s="0" t="s">
        <v>4079</v>
      </c>
      <c r="D82" s="0" t="s">
        <v>27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23"/>
  <sheetViews>
    <sheetView showFormulas="false" showGridLines="true" showRowColHeaders="true" showZeros="true" rightToLeft="false" tabSelected="false" showOutlineSymbols="true" defaultGridColor="true" view="normal" topLeftCell="A313" colorId="64" zoomScale="100" zoomScaleNormal="100" zoomScalePageLayoutView="100" workbookViewId="0">
      <selection pane="topLeft" activeCell="B329" activeCellId="0" sqref="B329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87"/>
    <col collapsed="false" customWidth="true" hidden="false" outlineLevel="0" max="3" min="3" style="0" width="55.29"/>
    <col collapsed="false" customWidth="true" hidden="false" outlineLevel="0" max="4" min="4" style="0" width="19.42"/>
    <col collapsed="false" customWidth="true" hidden="false" outlineLevel="0" max="5" min="5" style="0" width="10.13"/>
    <col collapsed="false" customWidth="true" hidden="false" outlineLevel="0" max="6" min="6" style="0" width="15"/>
    <col collapsed="false" customWidth="true" hidden="false" outlineLevel="0" max="7" min="7" style="0" width="14.43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4080</v>
      </c>
      <c r="B2" s="0" t="s">
        <v>4081</v>
      </c>
      <c r="C2" s="0" t="s">
        <v>4082</v>
      </c>
      <c r="D2" s="0" t="s">
        <v>4083</v>
      </c>
      <c r="E2" s="0" t="n">
        <v>1</v>
      </c>
    </row>
    <row r="3" customFormat="false" ht="15" hidden="false" customHeight="false" outlineLevel="0" collapsed="false">
      <c r="A3" s="0" t="s">
        <v>4084</v>
      </c>
      <c r="B3" s="0" t="s">
        <v>4085</v>
      </c>
      <c r="C3" s="0" t="s">
        <v>4086</v>
      </c>
      <c r="D3" s="0" t="s">
        <v>4087</v>
      </c>
      <c r="E3" s="0" t="n">
        <v>1</v>
      </c>
    </row>
    <row r="4" customFormat="false" ht="15" hidden="false" customHeight="false" outlineLevel="0" collapsed="false">
      <c r="A4" s="0" t="s">
        <v>4088</v>
      </c>
      <c r="B4" s="0" t="s">
        <v>4089</v>
      </c>
      <c r="C4" s="0" t="s">
        <v>4090</v>
      </c>
      <c r="D4" s="0" t="s">
        <v>3865</v>
      </c>
      <c r="E4" s="0" t="n">
        <v>1</v>
      </c>
    </row>
    <row r="5" customFormat="false" ht="15" hidden="false" customHeight="false" outlineLevel="0" collapsed="false">
      <c r="A5" s="0" t="s">
        <v>4091</v>
      </c>
      <c r="B5" s="0" t="s">
        <v>4092</v>
      </c>
      <c r="C5" s="0" t="s">
        <v>4093</v>
      </c>
      <c r="D5" s="0" t="s">
        <v>4083</v>
      </c>
      <c r="E5" s="0" t="n">
        <v>1</v>
      </c>
    </row>
    <row r="6" customFormat="false" ht="15" hidden="false" customHeight="false" outlineLevel="0" collapsed="false">
      <c r="A6" s="0" t="s">
        <v>4094</v>
      </c>
      <c r="B6" s="0" t="s">
        <v>4095</v>
      </c>
      <c r="C6" s="0" t="s">
        <v>4096</v>
      </c>
      <c r="D6" s="0" t="s">
        <v>2054</v>
      </c>
      <c r="E6" s="0" t="n">
        <v>1</v>
      </c>
    </row>
    <row r="7" customFormat="false" ht="15" hidden="false" customHeight="false" outlineLevel="0" collapsed="false">
      <c r="A7" s="0" t="s">
        <v>4097</v>
      </c>
      <c r="B7" s="0" t="s">
        <v>4098</v>
      </c>
      <c r="C7" s="0" t="s">
        <v>4099</v>
      </c>
      <c r="D7" s="0" t="s">
        <v>596</v>
      </c>
      <c r="E7" s="0" t="n">
        <v>1</v>
      </c>
    </row>
    <row r="8" customFormat="false" ht="15" hidden="false" customHeight="false" outlineLevel="0" collapsed="false">
      <c r="A8" s="0" t="s">
        <v>4100</v>
      </c>
      <c r="B8" s="0" t="s">
        <v>4101</v>
      </c>
      <c r="C8" s="0" t="s">
        <v>4102</v>
      </c>
      <c r="D8" s="0" t="s">
        <v>4103</v>
      </c>
      <c r="E8" s="0" t="n">
        <v>1</v>
      </c>
    </row>
    <row r="9" customFormat="false" ht="15" hidden="false" customHeight="false" outlineLevel="0" collapsed="false">
      <c r="A9" s="0" t="s">
        <v>4104</v>
      </c>
      <c r="B9" s="0" t="s">
        <v>4105</v>
      </c>
      <c r="C9" s="0" t="s">
        <v>4106</v>
      </c>
      <c r="D9" s="0" t="s">
        <v>4107</v>
      </c>
      <c r="E9" s="0" t="n">
        <v>1</v>
      </c>
    </row>
    <row r="10" customFormat="false" ht="15" hidden="false" customHeight="false" outlineLevel="0" collapsed="false">
      <c r="A10" s="0" t="s">
        <v>4108</v>
      </c>
      <c r="B10" s="0" t="s">
        <v>4109</v>
      </c>
      <c r="C10" s="0" t="s">
        <v>4110</v>
      </c>
      <c r="D10" s="0" t="s">
        <v>4111</v>
      </c>
      <c r="E10" s="0" t="n">
        <v>1</v>
      </c>
    </row>
    <row r="11" customFormat="false" ht="15" hidden="false" customHeight="false" outlineLevel="0" collapsed="false">
      <c r="A11" s="0" t="s">
        <v>4112</v>
      </c>
      <c r="B11" s="0" t="s">
        <v>4113</v>
      </c>
      <c r="C11" s="0" t="s">
        <v>4114</v>
      </c>
      <c r="D11" s="0" t="s">
        <v>4087</v>
      </c>
      <c r="E11" s="0" t="n">
        <v>1</v>
      </c>
    </row>
    <row r="12" customFormat="false" ht="15" hidden="false" customHeight="false" outlineLevel="0" collapsed="false">
      <c r="A12" s="0" t="s">
        <v>4115</v>
      </c>
      <c r="B12" s="0" t="s">
        <v>4116</v>
      </c>
      <c r="C12" s="0" t="s">
        <v>4117</v>
      </c>
      <c r="D12" s="0" t="s">
        <v>4118</v>
      </c>
      <c r="E12" s="0" t="n">
        <v>1</v>
      </c>
    </row>
    <row r="13" customFormat="false" ht="15" hidden="false" customHeight="false" outlineLevel="0" collapsed="false">
      <c r="A13" s="0" t="s">
        <v>4119</v>
      </c>
      <c r="B13" s="0" t="s">
        <v>4120</v>
      </c>
      <c r="C13" s="0" t="s">
        <v>4121</v>
      </c>
      <c r="D13" s="0" t="s">
        <v>1652</v>
      </c>
      <c r="E13" s="0" t="n">
        <v>1</v>
      </c>
    </row>
    <row r="14" customFormat="false" ht="15" hidden="false" customHeight="false" outlineLevel="0" collapsed="false">
      <c r="A14" s="0" t="s">
        <v>4119</v>
      </c>
      <c r="B14" s="0" t="s">
        <v>4120</v>
      </c>
      <c r="C14" s="0" t="s">
        <v>4121</v>
      </c>
      <c r="D14" s="0" t="s">
        <v>1652</v>
      </c>
      <c r="E14" s="0" t="n">
        <v>1</v>
      </c>
    </row>
    <row r="15" customFormat="false" ht="15" hidden="false" customHeight="false" outlineLevel="0" collapsed="false">
      <c r="A15" s="0" t="s">
        <v>4122</v>
      </c>
      <c r="B15" s="0" t="s">
        <v>4123</v>
      </c>
      <c r="C15" s="0" t="s">
        <v>4124</v>
      </c>
      <c r="D15" s="0" t="s">
        <v>2054</v>
      </c>
      <c r="E15" s="0" t="n">
        <v>1</v>
      </c>
    </row>
    <row r="16" customFormat="false" ht="15" hidden="false" customHeight="false" outlineLevel="0" collapsed="false">
      <c r="A16" s="0" t="s">
        <v>4125</v>
      </c>
      <c r="B16" s="0" t="s">
        <v>4126</v>
      </c>
      <c r="C16" s="0" t="s">
        <v>4127</v>
      </c>
      <c r="D16" s="0" t="s">
        <v>4128</v>
      </c>
      <c r="E16" s="0" t="n">
        <v>1</v>
      </c>
    </row>
    <row r="17" customFormat="false" ht="15" hidden="false" customHeight="false" outlineLevel="0" collapsed="false">
      <c r="A17" s="0" t="s">
        <v>4125</v>
      </c>
      <c r="B17" s="0" t="s">
        <v>4126</v>
      </c>
      <c r="C17" s="0" t="s">
        <v>4129</v>
      </c>
      <c r="D17" s="0" t="s">
        <v>4128</v>
      </c>
      <c r="E17" s="0" t="n">
        <v>1</v>
      </c>
    </row>
    <row r="18" customFormat="false" ht="15" hidden="false" customHeight="false" outlineLevel="0" collapsed="false">
      <c r="A18" s="0" t="s">
        <v>4125</v>
      </c>
      <c r="B18" s="0" t="s">
        <v>4130</v>
      </c>
      <c r="C18" s="0" t="s">
        <v>4131</v>
      </c>
      <c r="D18" s="0" t="s">
        <v>2054</v>
      </c>
      <c r="E18" s="0" t="n">
        <v>1</v>
      </c>
    </row>
    <row r="19" customFormat="false" ht="15" hidden="false" customHeight="false" outlineLevel="0" collapsed="false">
      <c r="A19" s="0" t="s">
        <v>4125</v>
      </c>
      <c r="B19" s="0" t="s">
        <v>4132</v>
      </c>
      <c r="C19" s="0" t="s">
        <v>4133</v>
      </c>
      <c r="D19" s="0" t="s">
        <v>2054</v>
      </c>
      <c r="E19" s="0" t="n">
        <v>1</v>
      </c>
    </row>
    <row r="20" customFormat="false" ht="15" hidden="false" customHeight="false" outlineLevel="0" collapsed="false">
      <c r="A20" s="0" t="s">
        <v>4134</v>
      </c>
      <c r="B20" s="0" t="s">
        <v>4135</v>
      </c>
      <c r="C20" s="0" t="s">
        <v>4136</v>
      </c>
      <c r="D20" s="0" t="s">
        <v>4137</v>
      </c>
      <c r="E20" s="0" t="n">
        <v>1</v>
      </c>
    </row>
    <row r="21" customFormat="false" ht="15" hidden="false" customHeight="false" outlineLevel="0" collapsed="false">
      <c r="A21" s="0" t="s">
        <v>4134</v>
      </c>
      <c r="B21" s="0" t="s">
        <v>4135</v>
      </c>
      <c r="C21" s="0" t="s">
        <v>4138</v>
      </c>
      <c r="D21" s="0" t="s">
        <v>4137</v>
      </c>
      <c r="E21" s="0" t="n">
        <v>1</v>
      </c>
    </row>
    <row r="22" customFormat="false" ht="15" hidden="false" customHeight="false" outlineLevel="0" collapsed="false">
      <c r="A22" s="0" t="s">
        <v>4139</v>
      </c>
      <c r="B22" s="0" t="s">
        <v>4140</v>
      </c>
      <c r="C22" s="0" t="s">
        <v>4141</v>
      </c>
      <c r="D22" s="17" t="s">
        <v>340</v>
      </c>
      <c r="E22" s="0" t="n">
        <v>1</v>
      </c>
    </row>
    <row r="23" customFormat="false" ht="15" hidden="false" customHeight="false" outlineLevel="0" collapsed="false">
      <c r="A23" s="0" t="s">
        <v>4139</v>
      </c>
      <c r="B23" s="0" t="s">
        <v>4140</v>
      </c>
      <c r="C23" s="0" t="s">
        <v>4142</v>
      </c>
      <c r="D23" s="0" t="s">
        <v>340</v>
      </c>
      <c r="E23" s="0" t="n">
        <v>1</v>
      </c>
    </row>
    <row r="24" customFormat="false" ht="15" hidden="false" customHeight="false" outlineLevel="0" collapsed="false">
      <c r="A24" s="0" t="s">
        <v>4143</v>
      </c>
      <c r="B24" s="0" t="s">
        <v>4144</v>
      </c>
      <c r="C24" s="0" t="s">
        <v>4145</v>
      </c>
      <c r="D24" s="0" t="s">
        <v>4087</v>
      </c>
      <c r="E24" s="0" t="n">
        <v>1</v>
      </c>
    </row>
    <row r="25" customFormat="false" ht="15" hidden="false" customHeight="false" outlineLevel="0" collapsed="false">
      <c r="A25" s="0" t="s">
        <v>4146</v>
      </c>
      <c r="B25" s="0" t="s">
        <v>4147</v>
      </c>
      <c r="C25" s="0" t="s">
        <v>4148</v>
      </c>
      <c r="D25" s="0" t="s">
        <v>18</v>
      </c>
      <c r="E25" s="0" t="n">
        <v>1</v>
      </c>
    </row>
    <row r="26" customFormat="false" ht="15" hidden="false" customHeight="false" outlineLevel="0" collapsed="false">
      <c r="A26" s="0" t="s">
        <v>4149</v>
      </c>
      <c r="B26" s="0" t="s">
        <v>3863</v>
      </c>
      <c r="C26" s="0" t="s">
        <v>3864</v>
      </c>
      <c r="D26" s="0" t="s">
        <v>3865</v>
      </c>
      <c r="E26" s="0" t="n">
        <v>1</v>
      </c>
    </row>
    <row r="27" customFormat="false" ht="15" hidden="false" customHeight="false" outlineLevel="0" collapsed="false">
      <c r="A27" s="0" t="s">
        <v>4150</v>
      </c>
      <c r="B27" s="0" t="s">
        <v>4151</v>
      </c>
      <c r="C27" s="0" t="s">
        <v>4152</v>
      </c>
      <c r="D27" s="0" t="s">
        <v>2910</v>
      </c>
      <c r="E27" s="0" t="n">
        <v>1</v>
      </c>
    </row>
    <row r="28" customFormat="false" ht="15" hidden="false" customHeight="false" outlineLevel="0" collapsed="false">
      <c r="A28" s="0" t="s">
        <v>4153</v>
      </c>
      <c r="B28" s="0" t="s">
        <v>4154</v>
      </c>
      <c r="C28" s="0" t="s">
        <v>4155</v>
      </c>
      <c r="D28" s="0" t="s">
        <v>4156</v>
      </c>
      <c r="E28" s="0" t="n">
        <v>1</v>
      </c>
    </row>
    <row r="29" customFormat="false" ht="15" hidden="false" customHeight="false" outlineLevel="0" collapsed="false">
      <c r="A29" s="0" t="s">
        <v>4157</v>
      </c>
      <c r="B29" s="0" t="s">
        <v>4158</v>
      </c>
      <c r="C29" s="0" t="s">
        <v>4121</v>
      </c>
      <c r="D29" s="0" t="s">
        <v>1501</v>
      </c>
      <c r="E29" s="0" t="n">
        <v>1</v>
      </c>
    </row>
    <row r="30" customFormat="false" ht="15" hidden="false" customHeight="false" outlineLevel="0" collapsed="false">
      <c r="A30" s="0" t="s">
        <v>4157</v>
      </c>
      <c r="B30" s="0" t="s">
        <v>4159</v>
      </c>
      <c r="C30" s="0" t="s">
        <v>4160</v>
      </c>
      <c r="D30" s="0" t="s">
        <v>4161</v>
      </c>
      <c r="E30" s="0" t="n">
        <v>1</v>
      </c>
    </row>
    <row r="31" customFormat="false" ht="15" hidden="false" customHeight="false" outlineLevel="0" collapsed="false">
      <c r="A31" s="0" t="s">
        <v>4162</v>
      </c>
      <c r="B31" s="0" t="s">
        <v>4163</v>
      </c>
      <c r="C31" s="0" t="s">
        <v>4164</v>
      </c>
      <c r="D31" s="0" t="s">
        <v>155</v>
      </c>
      <c r="E31" s="0" t="n">
        <v>1</v>
      </c>
    </row>
    <row r="32" customFormat="false" ht="15" hidden="false" customHeight="false" outlineLevel="0" collapsed="false">
      <c r="A32" s="0" t="s">
        <v>4165</v>
      </c>
      <c r="B32" s="0" t="s">
        <v>4166</v>
      </c>
      <c r="C32" s="0" t="s">
        <v>4167</v>
      </c>
      <c r="D32" s="0" t="s">
        <v>4168</v>
      </c>
      <c r="E32" s="0" t="n">
        <v>1</v>
      </c>
    </row>
    <row r="33" customFormat="false" ht="15" hidden="false" customHeight="false" outlineLevel="0" collapsed="false">
      <c r="A33" s="0" t="s">
        <v>4169</v>
      </c>
      <c r="B33" s="0" t="s">
        <v>4170</v>
      </c>
      <c r="C33" s="0" t="s">
        <v>4171</v>
      </c>
      <c r="D33" s="0" t="s">
        <v>4172</v>
      </c>
      <c r="E33" s="0" t="n">
        <v>1</v>
      </c>
    </row>
    <row r="34" customFormat="false" ht="15" hidden="false" customHeight="false" outlineLevel="0" collapsed="false">
      <c r="A34" s="0" t="s">
        <v>4173</v>
      </c>
      <c r="B34" s="0" t="s">
        <v>4174</v>
      </c>
      <c r="C34" s="0" t="s">
        <v>4175</v>
      </c>
      <c r="D34" s="0" t="s">
        <v>2029</v>
      </c>
      <c r="E34" s="0" t="n">
        <v>1</v>
      </c>
    </row>
    <row r="35" customFormat="false" ht="15" hidden="false" customHeight="false" outlineLevel="0" collapsed="false">
      <c r="A35" s="0" t="s">
        <v>4176</v>
      </c>
      <c r="B35" s="0" t="s">
        <v>4177</v>
      </c>
      <c r="C35" s="0" t="s">
        <v>4178</v>
      </c>
      <c r="D35" s="0" t="s">
        <v>4179</v>
      </c>
      <c r="E35" s="0" t="n">
        <v>1</v>
      </c>
    </row>
    <row r="36" customFormat="false" ht="15" hidden="false" customHeight="false" outlineLevel="0" collapsed="false">
      <c r="A36" s="0" t="s">
        <v>4180</v>
      </c>
      <c r="B36" s="0" t="s">
        <v>4181</v>
      </c>
      <c r="C36" s="0" t="s">
        <v>4182</v>
      </c>
      <c r="D36" s="0" t="s">
        <v>4183</v>
      </c>
      <c r="E36" s="0" t="n">
        <v>1</v>
      </c>
    </row>
    <row r="37" customFormat="false" ht="15" hidden="false" customHeight="false" outlineLevel="0" collapsed="false">
      <c r="A37" s="0" t="s">
        <v>4184</v>
      </c>
      <c r="B37" s="0" t="s">
        <v>4185</v>
      </c>
      <c r="C37" s="0" t="s">
        <v>4186</v>
      </c>
      <c r="D37" s="0" t="s">
        <v>4183</v>
      </c>
      <c r="E37" s="0" t="n">
        <v>2</v>
      </c>
    </row>
    <row r="38" customFormat="false" ht="15" hidden="false" customHeight="false" outlineLevel="0" collapsed="false">
      <c r="A38" s="0" t="s">
        <v>4187</v>
      </c>
      <c r="B38" s="0" t="s">
        <v>4188</v>
      </c>
      <c r="C38" s="0" t="s">
        <v>4189</v>
      </c>
      <c r="D38" s="0" t="s">
        <v>4183</v>
      </c>
      <c r="E38" s="0" t="n">
        <v>1</v>
      </c>
    </row>
    <row r="39" customFormat="false" ht="15" hidden="false" customHeight="false" outlineLevel="0" collapsed="false">
      <c r="A39" s="0" t="s">
        <v>4190</v>
      </c>
      <c r="B39" s="0" t="s">
        <v>4191</v>
      </c>
      <c r="C39" s="0" t="s">
        <v>4192</v>
      </c>
      <c r="D39" s="0" t="s">
        <v>4193</v>
      </c>
      <c r="E39" s="0" t="n">
        <v>1</v>
      </c>
    </row>
    <row r="40" customFormat="false" ht="15" hidden="false" customHeight="false" outlineLevel="0" collapsed="false">
      <c r="A40" s="0" t="s">
        <v>4194</v>
      </c>
      <c r="B40" s="0" t="s">
        <v>4195</v>
      </c>
      <c r="C40" s="0" t="s">
        <v>4196</v>
      </c>
      <c r="D40" s="0" t="s">
        <v>4197</v>
      </c>
      <c r="E40" s="0" t="n">
        <v>1</v>
      </c>
    </row>
    <row r="41" customFormat="false" ht="15" hidden="false" customHeight="false" outlineLevel="0" collapsed="false">
      <c r="A41" s="0" t="s">
        <v>4198</v>
      </c>
      <c r="B41" s="0" t="s">
        <v>4199</v>
      </c>
      <c r="C41" s="0" t="s">
        <v>4200</v>
      </c>
      <c r="D41" s="0" t="s">
        <v>1395</v>
      </c>
      <c r="E41" s="0" t="n">
        <v>2</v>
      </c>
    </row>
    <row r="42" customFormat="false" ht="15" hidden="false" customHeight="false" outlineLevel="0" collapsed="false">
      <c r="A42" s="3" t="s">
        <v>4201</v>
      </c>
      <c r="B42" s="3" t="s">
        <v>4202</v>
      </c>
      <c r="C42" s="3" t="s">
        <v>4203</v>
      </c>
      <c r="D42" s="3" t="s">
        <v>151</v>
      </c>
      <c r="E42" s="3" t="n">
        <v>1</v>
      </c>
      <c r="F42" s="3"/>
      <c r="G42" s="3"/>
    </row>
    <row r="43" customFormat="false" ht="15" hidden="false" customHeight="false" outlineLevel="0" collapsed="false">
      <c r="A43" s="3" t="s">
        <v>4204</v>
      </c>
      <c r="B43" s="3" t="s">
        <v>4205</v>
      </c>
      <c r="C43" s="3" t="s">
        <v>4206</v>
      </c>
      <c r="D43" s="3" t="s">
        <v>151</v>
      </c>
      <c r="E43" s="3" t="n">
        <v>1</v>
      </c>
      <c r="F43" s="3"/>
      <c r="G43" s="3"/>
    </row>
    <row r="44" customFormat="false" ht="15" hidden="false" customHeight="false" outlineLevel="0" collapsed="false">
      <c r="A44" s="0" t="s">
        <v>4207</v>
      </c>
      <c r="B44" s="0" t="s">
        <v>4208</v>
      </c>
      <c r="C44" s="0" t="s">
        <v>4209</v>
      </c>
      <c r="D44" s="0" t="s">
        <v>527</v>
      </c>
      <c r="E44" s="0" t="n">
        <v>1</v>
      </c>
    </row>
    <row r="45" customFormat="false" ht="15" hidden="false" customHeight="false" outlineLevel="0" collapsed="false">
      <c r="A45" s="0" t="s">
        <v>4210</v>
      </c>
      <c r="B45" s="0" t="s">
        <v>4211</v>
      </c>
      <c r="C45" s="0" t="s">
        <v>4212</v>
      </c>
      <c r="D45" s="0" t="s">
        <v>4213</v>
      </c>
      <c r="E45" s="0" t="n">
        <v>1</v>
      </c>
    </row>
    <row r="46" customFormat="false" ht="15" hidden="false" customHeight="false" outlineLevel="0" collapsed="false">
      <c r="A46" s="0" t="s">
        <v>4214</v>
      </c>
      <c r="B46" s="0" t="s">
        <v>4215</v>
      </c>
      <c r="C46" s="0" t="s">
        <v>4216</v>
      </c>
      <c r="D46" s="0" t="s">
        <v>4217</v>
      </c>
      <c r="E46" s="0" t="n">
        <v>1</v>
      </c>
    </row>
    <row r="47" customFormat="false" ht="15" hidden="false" customHeight="false" outlineLevel="0" collapsed="false">
      <c r="A47" s="3" t="s">
        <v>4218</v>
      </c>
      <c r="B47" s="3" t="s">
        <v>4219</v>
      </c>
      <c r="C47" s="3" t="s">
        <v>4220</v>
      </c>
      <c r="D47" s="3" t="s">
        <v>416</v>
      </c>
      <c r="E47" s="3"/>
      <c r="F47" s="3"/>
      <c r="G47" s="3"/>
    </row>
    <row r="48" customFormat="false" ht="15" hidden="false" customHeight="false" outlineLevel="0" collapsed="false">
      <c r="A48" s="0" t="s">
        <v>4221</v>
      </c>
      <c r="B48" s="0" t="s">
        <v>4222</v>
      </c>
      <c r="C48" s="0" t="s">
        <v>4223</v>
      </c>
      <c r="D48" s="0" t="s">
        <v>155</v>
      </c>
      <c r="E48" s="0" t="n">
        <v>1</v>
      </c>
    </row>
    <row r="49" customFormat="false" ht="15" hidden="false" customHeight="false" outlineLevel="0" collapsed="false">
      <c r="A49" s="0" t="s">
        <v>4221</v>
      </c>
      <c r="B49" s="0" t="s">
        <v>4222</v>
      </c>
      <c r="C49" s="0" t="s">
        <v>4224</v>
      </c>
      <c r="D49" s="0" t="s">
        <v>4197</v>
      </c>
    </row>
    <row r="50" customFormat="false" ht="15" hidden="false" customHeight="false" outlineLevel="0" collapsed="false">
      <c r="A50" s="0" t="s">
        <v>4225</v>
      </c>
      <c r="B50" s="0" t="s">
        <v>4226</v>
      </c>
      <c r="C50" s="0" t="s">
        <v>4227</v>
      </c>
      <c r="D50" s="0" t="s">
        <v>4228</v>
      </c>
      <c r="E50" s="0" t="n">
        <v>1</v>
      </c>
    </row>
    <row r="51" customFormat="false" ht="15" hidden="false" customHeight="false" outlineLevel="0" collapsed="false">
      <c r="A51" s="0" t="s">
        <v>4229</v>
      </c>
      <c r="B51" s="0" t="s">
        <v>4230</v>
      </c>
      <c r="C51" s="0" t="s">
        <v>4231</v>
      </c>
      <c r="D51" s="0" t="s">
        <v>1501</v>
      </c>
      <c r="E51" s="0" t="n">
        <v>1</v>
      </c>
    </row>
    <row r="52" customFormat="false" ht="15" hidden="false" customHeight="false" outlineLevel="0" collapsed="false">
      <c r="A52" s="0" t="s">
        <v>4232</v>
      </c>
      <c r="B52" s="0" t="s">
        <v>4233</v>
      </c>
      <c r="C52" s="0" t="s">
        <v>4234</v>
      </c>
      <c r="D52" s="0" t="s">
        <v>4235</v>
      </c>
      <c r="E52" s="0" t="n">
        <v>1</v>
      </c>
    </row>
    <row r="53" customFormat="false" ht="15" hidden="false" customHeight="false" outlineLevel="0" collapsed="false">
      <c r="A53" s="0" t="s">
        <v>4236</v>
      </c>
      <c r="B53" s="0" t="s">
        <v>2052</v>
      </c>
      <c r="C53" s="0" t="s">
        <v>4237</v>
      </c>
      <c r="D53" s="0" t="s">
        <v>2054</v>
      </c>
    </row>
    <row r="54" customFormat="false" ht="15" hidden="false" customHeight="false" outlineLevel="0" collapsed="false">
      <c r="A54" s="0" t="s">
        <v>4238</v>
      </c>
      <c r="B54" s="3" t="s">
        <v>4239</v>
      </c>
      <c r="C54" s="3" t="s">
        <v>4240</v>
      </c>
      <c r="D54" s="3" t="s">
        <v>99</v>
      </c>
      <c r="E54" s="3"/>
      <c r="F54" s="3"/>
      <c r="G54" s="3"/>
    </row>
    <row r="55" customFormat="false" ht="15" hidden="false" customHeight="false" outlineLevel="0" collapsed="false">
      <c r="A55" s="0" t="s">
        <v>4241</v>
      </c>
      <c r="B55" s="0" t="s">
        <v>4242</v>
      </c>
      <c r="C55" s="0" t="s">
        <v>4243</v>
      </c>
      <c r="D55" s="0" t="s">
        <v>4172</v>
      </c>
      <c r="E55" s="0" t="n">
        <v>1</v>
      </c>
    </row>
    <row r="56" customFormat="false" ht="15" hidden="false" customHeight="false" outlineLevel="0" collapsed="false">
      <c r="A56" s="0" t="s">
        <v>4241</v>
      </c>
      <c r="B56" s="0" t="s">
        <v>4242</v>
      </c>
      <c r="C56" s="0" t="s">
        <v>4244</v>
      </c>
      <c r="D56" s="0" t="s">
        <v>4172</v>
      </c>
      <c r="E56" s="0" t="n">
        <v>1</v>
      </c>
    </row>
    <row r="57" customFormat="false" ht="15" hidden="false" customHeight="false" outlineLevel="0" collapsed="false">
      <c r="A57" s="0" t="s">
        <v>4241</v>
      </c>
      <c r="B57" s="0" t="s">
        <v>4242</v>
      </c>
      <c r="C57" s="0" t="s">
        <v>4245</v>
      </c>
      <c r="D57" s="0" t="s">
        <v>4172</v>
      </c>
      <c r="E57" s="0" t="n">
        <v>1</v>
      </c>
    </row>
    <row r="58" customFormat="false" ht="15" hidden="false" customHeight="false" outlineLevel="0" collapsed="false">
      <c r="A58" s="0" t="s">
        <v>4246</v>
      </c>
      <c r="B58" s="0" t="s">
        <v>4247</v>
      </c>
      <c r="C58" s="4" t="s">
        <v>4248</v>
      </c>
      <c r="D58" s="0" t="s">
        <v>155</v>
      </c>
      <c r="E58" s="0" t="n">
        <v>1</v>
      </c>
    </row>
    <row r="59" customFormat="false" ht="15" hidden="false" customHeight="false" outlineLevel="0" collapsed="false">
      <c r="A59" s="0" t="s">
        <v>4249</v>
      </c>
      <c r="B59" s="0" t="s">
        <v>4250</v>
      </c>
      <c r="C59" s="0" t="s">
        <v>4251</v>
      </c>
      <c r="D59" s="0" t="s">
        <v>2054</v>
      </c>
      <c r="E59" s="0" t="n">
        <v>1</v>
      </c>
    </row>
    <row r="60" customFormat="false" ht="15" hidden="false" customHeight="false" outlineLevel="0" collapsed="false">
      <c r="A60" s="0" t="s">
        <v>4252</v>
      </c>
      <c r="B60" s="0" t="s">
        <v>4253</v>
      </c>
      <c r="C60" s="0" t="s">
        <v>4254</v>
      </c>
      <c r="D60" s="0" t="s">
        <v>18</v>
      </c>
    </row>
    <row r="61" customFormat="false" ht="15" hidden="false" customHeight="false" outlineLevel="0" collapsed="false">
      <c r="A61" s="0" t="s">
        <v>4255</v>
      </c>
      <c r="B61" s="0" t="s">
        <v>4256</v>
      </c>
      <c r="C61" s="0" t="s">
        <v>4257</v>
      </c>
      <c r="D61" s="0" t="s">
        <v>4258</v>
      </c>
      <c r="E61" s="0" t="n">
        <v>1</v>
      </c>
    </row>
    <row r="62" customFormat="false" ht="15" hidden="false" customHeight="false" outlineLevel="0" collapsed="false">
      <c r="A62" s="0" t="s">
        <v>4259</v>
      </c>
      <c r="B62" s="0" t="s">
        <v>4260</v>
      </c>
      <c r="C62" s="0" t="s">
        <v>4261</v>
      </c>
      <c r="D62" s="0" t="s">
        <v>4172</v>
      </c>
      <c r="E62" s="0" t="n">
        <v>1</v>
      </c>
    </row>
    <row r="63" customFormat="false" ht="15" hidden="false" customHeight="false" outlineLevel="0" collapsed="false">
      <c r="A63" s="0" t="s">
        <v>4259</v>
      </c>
      <c r="B63" s="0" t="s">
        <v>4260</v>
      </c>
      <c r="C63" s="0" t="s">
        <v>4262</v>
      </c>
      <c r="D63" s="0" t="s">
        <v>4172</v>
      </c>
      <c r="E63" s="0" t="n">
        <v>1</v>
      </c>
    </row>
    <row r="64" customFormat="false" ht="15" hidden="false" customHeight="false" outlineLevel="0" collapsed="false">
      <c r="A64" s="0" t="s">
        <v>4263</v>
      </c>
      <c r="B64" s="0" t="s">
        <v>4264</v>
      </c>
      <c r="C64" s="0" t="s">
        <v>4265</v>
      </c>
      <c r="D64" s="0" t="s">
        <v>3153</v>
      </c>
      <c r="E64" s="0" t="n">
        <v>1</v>
      </c>
    </row>
    <row r="65" customFormat="false" ht="15" hidden="false" customHeight="false" outlineLevel="0" collapsed="false">
      <c r="A65" s="0" t="s">
        <v>4266</v>
      </c>
      <c r="B65" s="0" t="s">
        <v>4267</v>
      </c>
      <c r="C65" s="0" t="s">
        <v>4268</v>
      </c>
      <c r="D65" s="0" t="s">
        <v>3865</v>
      </c>
      <c r="E65" s="0" t="n">
        <v>1</v>
      </c>
    </row>
    <row r="66" customFormat="false" ht="15" hidden="false" customHeight="false" outlineLevel="0" collapsed="false">
      <c r="A66" s="0" t="s">
        <v>4269</v>
      </c>
      <c r="B66" s="0" t="s">
        <v>4270</v>
      </c>
      <c r="C66" s="0" t="s">
        <v>4271</v>
      </c>
      <c r="D66" s="0" t="s">
        <v>4137</v>
      </c>
      <c r="E66" s="0" t="n">
        <v>1</v>
      </c>
    </row>
    <row r="67" customFormat="false" ht="15" hidden="false" customHeight="false" outlineLevel="0" collapsed="false">
      <c r="A67" s="0" t="s">
        <v>4272</v>
      </c>
      <c r="B67" s="0" t="s">
        <v>4273</v>
      </c>
      <c r="C67" s="0" t="s">
        <v>4274</v>
      </c>
      <c r="D67" s="0" t="s">
        <v>1501</v>
      </c>
      <c r="E67" s="0" t="n">
        <v>1</v>
      </c>
    </row>
    <row r="68" customFormat="false" ht="15" hidden="false" customHeight="false" outlineLevel="0" collapsed="false">
      <c r="A68" s="0" t="s">
        <v>4275</v>
      </c>
      <c r="B68" s="0" t="s">
        <v>4276</v>
      </c>
      <c r="C68" s="0" t="s">
        <v>4277</v>
      </c>
      <c r="D68" s="0" t="s">
        <v>759</v>
      </c>
      <c r="E68" s="0" t="n">
        <v>1</v>
      </c>
    </row>
    <row r="69" customFormat="false" ht="15" hidden="false" customHeight="false" outlineLevel="0" collapsed="false">
      <c r="A69" s="0" t="s">
        <v>4275</v>
      </c>
      <c r="B69" s="0" t="s">
        <v>4278</v>
      </c>
      <c r="C69" s="0" t="s">
        <v>4279</v>
      </c>
      <c r="D69" s="0" t="s">
        <v>4280</v>
      </c>
      <c r="E69" s="0" t="n">
        <v>1</v>
      </c>
    </row>
    <row r="70" customFormat="false" ht="15" hidden="false" customHeight="false" outlineLevel="0" collapsed="false">
      <c r="A70" s="0" t="s">
        <v>4281</v>
      </c>
      <c r="B70" s="0" t="s">
        <v>4282</v>
      </c>
      <c r="C70" s="0" t="s">
        <v>4283</v>
      </c>
      <c r="D70" s="0" t="s">
        <v>2054</v>
      </c>
      <c r="E70" s="0" t="n">
        <v>1</v>
      </c>
    </row>
    <row r="71" customFormat="false" ht="15" hidden="false" customHeight="false" outlineLevel="0" collapsed="false">
      <c r="A71" s="0" t="s">
        <v>4281</v>
      </c>
      <c r="B71" s="0" t="s">
        <v>4282</v>
      </c>
      <c r="C71" s="0" t="s">
        <v>4284</v>
      </c>
      <c r="D71" s="0" t="s">
        <v>2054</v>
      </c>
      <c r="E71" s="0" t="n">
        <v>1</v>
      </c>
    </row>
    <row r="72" customFormat="false" ht="15" hidden="false" customHeight="false" outlineLevel="0" collapsed="false">
      <c r="A72" s="0" t="s">
        <v>4285</v>
      </c>
      <c r="B72" s="0" t="s">
        <v>4286</v>
      </c>
      <c r="C72" s="0" t="s">
        <v>4287</v>
      </c>
      <c r="D72" s="0" t="s">
        <v>155</v>
      </c>
      <c r="E72" s="0" t="n">
        <v>1</v>
      </c>
    </row>
    <row r="73" customFormat="false" ht="15" hidden="false" customHeight="false" outlineLevel="0" collapsed="false">
      <c r="A73" s="0" t="s">
        <v>4285</v>
      </c>
      <c r="B73" s="0" t="s">
        <v>4286</v>
      </c>
      <c r="C73" s="0" t="s">
        <v>4288</v>
      </c>
      <c r="D73" s="0" t="s">
        <v>155</v>
      </c>
      <c r="E73" s="0" t="n">
        <v>1</v>
      </c>
    </row>
    <row r="74" customFormat="false" ht="15" hidden="false" customHeight="false" outlineLevel="0" collapsed="false">
      <c r="A74" s="0" t="s">
        <v>4289</v>
      </c>
      <c r="B74" s="0" t="s">
        <v>4290</v>
      </c>
      <c r="C74" s="0" t="s">
        <v>4291</v>
      </c>
      <c r="D74" s="0" t="s">
        <v>155</v>
      </c>
      <c r="E74" s="0" t="n">
        <v>1</v>
      </c>
    </row>
    <row r="75" customFormat="false" ht="15" hidden="false" customHeight="false" outlineLevel="0" collapsed="false">
      <c r="A75" s="0" t="s">
        <v>4292</v>
      </c>
      <c r="B75" s="0" t="s">
        <v>4293</v>
      </c>
      <c r="C75" s="0" t="s">
        <v>4294</v>
      </c>
      <c r="D75" s="0" t="s">
        <v>4087</v>
      </c>
      <c r="E75" s="0" t="n">
        <v>1</v>
      </c>
    </row>
    <row r="76" customFormat="false" ht="15" hidden="false" customHeight="false" outlineLevel="0" collapsed="false">
      <c r="A76" s="0" t="s">
        <v>4295</v>
      </c>
      <c r="B76" s="0" t="s">
        <v>4296</v>
      </c>
      <c r="C76" s="0" t="s">
        <v>4297</v>
      </c>
      <c r="D76" s="0" t="s">
        <v>723</v>
      </c>
      <c r="E76" s="0" t="n">
        <v>1</v>
      </c>
    </row>
    <row r="77" customFormat="false" ht="15" hidden="false" customHeight="false" outlineLevel="0" collapsed="false">
      <c r="A77" s="0" t="s">
        <v>4298</v>
      </c>
      <c r="B77" s="0" t="s">
        <v>4299</v>
      </c>
      <c r="C77" s="0" t="s">
        <v>4300</v>
      </c>
      <c r="D77" s="0" t="s">
        <v>4301</v>
      </c>
      <c r="E77" s="0" t="n">
        <v>1</v>
      </c>
    </row>
    <row r="78" customFormat="false" ht="15" hidden="false" customHeight="false" outlineLevel="0" collapsed="false">
      <c r="A78" s="0" t="s">
        <v>4302</v>
      </c>
      <c r="B78" s="0" t="s">
        <v>4303</v>
      </c>
      <c r="C78" s="0" t="s">
        <v>4304</v>
      </c>
      <c r="D78" s="0" t="s">
        <v>556</v>
      </c>
      <c r="E78" s="0" t="n">
        <v>1</v>
      </c>
    </row>
    <row r="79" customFormat="false" ht="15" hidden="false" customHeight="false" outlineLevel="0" collapsed="false">
      <c r="A79" s="0" t="s">
        <v>4302</v>
      </c>
      <c r="B79" s="0" t="s">
        <v>4303</v>
      </c>
      <c r="C79" s="0" t="s">
        <v>4305</v>
      </c>
      <c r="D79" s="0" t="s">
        <v>556</v>
      </c>
      <c r="E79" s="0" t="n">
        <v>1</v>
      </c>
    </row>
    <row r="80" customFormat="false" ht="15" hidden="false" customHeight="false" outlineLevel="0" collapsed="false">
      <c r="A80" s="0" t="s">
        <v>4306</v>
      </c>
      <c r="B80" s="0" t="s">
        <v>4307</v>
      </c>
      <c r="C80" s="0" t="s">
        <v>4308</v>
      </c>
      <c r="D80" s="0" t="s">
        <v>2054</v>
      </c>
      <c r="E80" s="0" t="n">
        <v>1</v>
      </c>
    </row>
    <row r="81" customFormat="false" ht="15" hidden="false" customHeight="false" outlineLevel="0" collapsed="false">
      <c r="A81" s="0" t="s">
        <v>4309</v>
      </c>
      <c r="B81" s="0" t="s">
        <v>4310</v>
      </c>
      <c r="C81" s="0" t="s">
        <v>4311</v>
      </c>
      <c r="D81" s="0" t="s">
        <v>1395</v>
      </c>
      <c r="E81" s="0" t="n">
        <v>1</v>
      </c>
    </row>
    <row r="82" customFormat="false" ht="15" hidden="false" customHeight="false" outlineLevel="0" collapsed="false">
      <c r="A82" s="0" t="s">
        <v>4312</v>
      </c>
      <c r="B82" s="0" t="s">
        <v>4313</v>
      </c>
      <c r="C82" s="0" t="s">
        <v>4314</v>
      </c>
      <c r="D82" s="18" t="s">
        <v>2054</v>
      </c>
      <c r="E82" s="0" t="n">
        <v>1</v>
      </c>
    </row>
    <row r="83" customFormat="false" ht="15" hidden="false" customHeight="false" outlineLevel="0" collapsed="false">
      <c r="A83" s="0" t="s">
        <v>4315</v>
      </c>
      <c r="B83" s="0" t="s">
        <v>4316</v>
      </c>
      <c r="C83" s="0" t="s">
        <v>4317</v>
      </c>
      <c r="D83" s="0" t="s">
        <v>4318</v>
      </c>
      <c r="E83" s="0" t="n">
        <v>1</v>
      </c>
    </row>
    <row r="84" customFormat="false" ht="15" hidden="false" customHeight="false" outlineLevel="0" collapsed="false">
      <c r="A84" s="3" t="s">
        <v>4315</v>
      </c>
      <c r="B84" s="3" t="s">
        <v>4316</v>
      </c>
      <c r="C84" s="3" t="s">
        <v>4319</v>
      </c>
      <c r="D84" s="3" t="s">
        <v>151</v>
      </c>
      <c r="E84" s="3" t="n">
        <v>1</v>
      </c>
      <c r="F84" s="3"/>
      <c r="G84" s="3"/>
    </row>
    <row r="85" customFormat="false" ht="15" hidden="false" customHeight="false" outlineLevel="0" collapsed="false">
      <c r="A85" s="0" t="s">
        <v>4320</v>
      </c>
      <c r="B85" s="0" t="s">
        <v>4321</v>
      </c>
      <c r="C85" s="0" t="s">
        <v>4322</v>
      </c>
      <c r="D85" s="0" t="s">
        <v>2054</v>
      </c>
      <c r="E85" s="0" t="n">
        <v>1</v>
      </c>
    </row>
    <row r="86" customFormat="false" ht="15" hidden="false" customHeight="false" outlineLevel="0" collapsed="false">
      <c r="A86" s="0" t="s">
        <v>4320</v>
      </c>
      <c r="B86" s="0" t="s">
        <v>4323</v>
      </c>
      <c r="C86" s="0" t="s">
        <v>4324</v>
      </c>
      <c r="D86" s="0" t="s">
        <v>838</v>
      </c>
      <c r="E86" s="0" t="n">
        <v>1</v>
      </c>
    </row>
    <row r="87" customFormat="false" ht="15" hidden="false" customHeight="false" outlineLevel="0" collapsed="false">
      <c r="A87" s="6" t="s">
        <v>4320</v>
      </c>
      <c r="B87" s="6" t="s">
        <v>4323</v>
      </c>
      <c r="C87" s="6" t="s">
        <v>4325</v>
      </c>
      <c r="D87" s="6" t="s">
        <v>4326</v>
      </c>
      <c r="E87" s="6"/>
      <c r="F87" s="6"/>
      <c r="G87" s="6"/>
    </row>
    <row r="88" customFormat="false" ht="15" hidden="false" customHeight="false" outlineLevel="0" collapsed="false">
      <c r="A88" s="0" t="s">
        <v>4327</v>
      </c>
      <c r="B88" s="0" t="s">
        <v>4328</v>
      </c>
      <c r="C88" s="0" t="s">
        <v>4329</v>
      </c>
      <c r="D88" s="0" t="s">
        <v>4330</v>
      </c>
      <c r="E88" s="0" t="n">
        <v>1</v>
      </c>
    </row>
    <row r="89" customFormat="false" ht="15" hidden="false" customHeight="false" outlineLevel="0" collapsed="false">
      <c r="A89" s="0" t="s">
        <v>4327</v>
      </c>
      <c r="B89" s="0" t="s">
        <v>4328</v>
      </c>
      <c r="C89" s="0" t="s">
        <v>4331</v>
      </c>
      <c r="D89" s="17" t="s">
        <v>2054</v>
      </c>
      <c r="E89" s="0" t="n">
        <v>1</v>
      </c>
    </row>
    <row r="90" customFormat="false" ht="15" hidden="false" customHeight="false" outlineLevel="0" collapsed="false">
      <c r="A90" s="0" t="s">
        <v>4332</v>
      </c>
      <c r="B90" s="0" t="s">
        <v>4333</v>
      </c>
      <c r="C90" s="0" t="s">
        <v>4334</v>
      </c>
      <c r="D90" s="4" t="s">
        <v>4335</v>
      </c>
      <c r="E90" s="0" t="n">
        <v>1</v>
      </c>
    </row>
    <row r="91" customFormat="false" ht="15" hidden="false" customHeight="false" outlineLevel="0" collapsed="false">
      <c r="A91" s="0" t="s">
        <v>4336</v>
      </c>
      <c r="B91" s="0" t="s">
        <v>4337</v>
      </c>
      <c r="C91" s="0" t="s">
        <v>4338</v>
      </c>
      <c r="D91" s="0" t="s">
        <v>3153</v>
      </c>
      <c r="E91" s="0" t="n">
        <v>1</v>
      </c>
    </row>
    <row r="92" customFormat="false" ht="15" hidden="false" customHeight="false" outlineLevel="0" collapsed="false">
      <c r="A92" s="0" t="s">
        <v>4339</v>
      </c>
      <c r="B92" s="0" t="s">
        <v>4340</v>
      </c>
      <c r="C92" s="0" t="s">
        <v>4341</v>
      </c>
      <c r="D92" s="0" t="s">
        <v>4342</v>
      </c>
    </row>
    <row r="93" customFormat="false" ht="15" hidden="false" customHeight="false" outlineLevel="0" collapsed="false">
      <c r="A93" s="0" t="s">
        <v>4343</v>
      </c>
      <c r="B93" s="0" t="s">
        <v>4344</v>
      </c>
      <c r="C93" s="0" t="s">
        <v>4345</v>
      </c>
      <c r="D93" s="0" t="s">
        <v>527</v>
      </c>
      <c r="E93" s="0" t="n">
        <v>1</v>
      </c>
    </row>
    <row r="94" customFormat="false" ht="15" hidden="false" customHeight="false" outlineLevel="0" collapsed="false">
      <c r="A94" s="0" t="s">
        <v>4346</v>
      </c>
      <c r="B94" s="0" t="s">
        <v>4347</v>
      </c>
      <c r="C94" s="0" t="s">
        <v>4348</v>
      </c>
      <c r="D94" s="0" t="s">
        <v>3865</v>
      </c>
      <c r="E94" s="0" t="n">
        <v>1</v>
      </c>
    </row>
    <row r="95" customFormat="false" ht="15" hidden="false" customHeight="false" outlineLevel="0" collapsed="false">
      <c r="A95" s="0" t="s">
        <v>4349</v>
      </c>
      <c r="B95" s="0" t="s">
        <v>4350</v>
      </c>
      <c r="C95" s="0" t="s">
        <v>4351</v>
      </c>
      <c r="D95" s="0" t="s">
        <v>3153</v>
      </c>
      <c r="E95" s="0" t="n">
        <v>1</v>
      </c>
    </row>
    <row r="96" customFormat="false" ht="15" hidden="false" customHeight="false" outlineLevel="0" collapsed="false">
      <c r="A96" s="0" t="s">
        <v>4349</v>
      </c>
      <c r="B96" s="0" t="s">
        <v>4350</v>
      </c>
      <c r="C96" s="0" t="s">
        <v>4352</v>
      </c>
      <c r="D96" s="4" t="s">
        <v>3153</v>
      </c>
      <c r="E96" s="0" t="n">
        <v>1</v>
      </c>
    </row>
    <row r="97" customFormat="false" ht="15" hidden="false" customHeight="false" outlineLevel="0" collapsed="false">
      <c r="A97" s="0" t="s">
        <v>4353</v>
      </c>
      <c r="B97" s="0" t="s">
        <v>4354</v>
      </c>
      <c r="C97" s="0" t="s">
        <v>4355</v>
      </c>
      <c r="D97" s="0" t="s">
        <v>958</v>
      </c>
      <c r="E97" s="0" t="n">
        <v>1</v>
      </c>
    </row>
    <row r="98" customFormat="false" ht="15" hidden="false" customHeight="false" outlineLevel="0" collapsed="false">
      <c r="A98" s="0" t="s">
        <v>4356</v>
      </c>
      <c r="B98" s="0" t="s">
        <v>4357</v>
      </c>
      <c r="C98" s="0" t="s">
        <v>4358</v>
      </c>
      <c r="D98" s="0" t="s">
        <v>138</v>
      </c>
      <c r="E98" s="0" t="n">
        <v>1</v>
      </c>
    </row>
    <row r="99" customFormat="false" ht="15" hidden="false" customHeight="false" outlineLevel="0" collapsed="false">
      <c r="A99" s="0" t="s">
        <v>4359</v>
      </c>
      <c r="B99" s="0" t="s">
        <v>4360</v>
      </c>
      <c r="C99" s="0" t="s">
        <v>4361</v>
      </c>
      <c r="D99" s="0" t="s">
        <v>556</v>
      </c>
      <c r="E99" s="0" t="n">
        <v>1</v>
      </c>
    </row>
    <row r="100" customFormat="false" ht="15" hidden="false" customHeight="false" outlineLevel="0" collapsed="false">
      <c r="A100" s="0" t="s">
        <v>4362</v>
      </c>
      <c r="B100" s="0" t="s">
        <v>4363</v>
      </c>
      <c r="C100" s="0" t="s">
        <v>4364</v>
      </c>
      <c r="D100" s="0" t="s">
        <v>759</v>
      </c>
      <c r="E100" s="0" t="n">
        <v>1</v>
      </c>
    </row>
    <row r="101" customFormat="false" ht="15" hidden="false" customHeight="false" outlineLevel="0" collapsed="false">
      <c r="A101" s="0" t="s">
        <v>4362</v>
      </c>
      <c r="B101" s="0" t="s">
        <v>4365</v>
      </c>
      <c r="C101" s="0" t="s">
        <v>4366</v>
      </c>
      <c r="D101" s="0" t="s">
        <v>4367</v>
      </c>
      <c r="E101" s="0" t="n">
        <v>1</v>
      </c>
    </row>
    <row r="102" customFormat="false" ht="15" hidden="false" customHeight="false" outlineLevel="0" collapsed="false">
      <c r="A102" s="0" t="s">
        <v>4368</v>
      </c>
      <c r="B102" s="0" t="s">
        <v>4369</v>
      </c>
      <c r="C102" s="0" t="s">
        <v>4370</v>
      </c>
      <c r="D102" s="0" t="s">
        <v>4087</v>
      </c>
      <c r="E102" s="0" t="n">
        <v>1</v>
      </c>
    </row>
    <row r="103" customFormat="false" ht="15" hidden="false" customHeight="false" outlineLevel="0" collapsed="false">
      <c r="A103" s="0" t="s">
        <v>4371</v>
      </c>
      <c r="B103" s="0" t="s">
        <v>4372</v>
      </c>
      <c r="C103" s="0" t="s">
        <v>4373</v>
      </c>
      <c r="D103" s="0" t="s">
        <v>958</v>
      </c>
      <c r="E103" s="0" t="n">
        <v>1</v>
      </c>
    </row>
    <row r="104" customFormat="false" ht="15" hidden="false" customHeight="false" outlineLevel="0" collapsed="false">
      <c r="A104" s="0" t="s">
        <v>4374</v>
      </c>
      <c r="B104" s="0" t="s">
        <v>4375</v>
      </c>
      <c r="C104" s="0" t="s">
        <v>4376</v>
      </c>
      <c r="D104" s="0" t="s">
        <v>3919</v>
      </c>
      <c r="E104" s="0" t="n">
        <v>1</v>
      </c>
    </row>
    <row r="105" customFormat="false" ht="15" hidden="false" customHeight="false" outlineLevel="0" collapsed="false">
      <c r="A105" s="0" t="s">
        <v>4377</v>
      </c>
      <c r="B105" s="0" t="s">
        <v>4378</v>
      </c>
      <c r="C105" s="0" t="s">
        <v>4379</v>
      </c>
      <c r="D105" s="0" t="s">
        <v>4128</v>
      </c>
      <c r="E105" s="0" t="n">
        <v>1</v>
      </c>
    </row>
    <row r="106" customFormat="false" ht="15" hidden="false" customHeight="false" outlineLevel="0" collapsed="false">
      <c r="A106" s="0" t="s">
        <v>4380</v>
      </c>
      <c r="B106" s="0" t="s">
        <v>4381</v>
      </c>
      <c r="C106" s="0" t="s">
        <v>4382</v>
      </c>
      <c r="D106" s="0" t="s">
        <v>155</v>
      </c>
      <c r="E106" s="0" t="n">
        <v>1</v>
      </c>
    </row>
    <row r="107" customFormat="false" ht="15" hidden="false" customHeight="false" outlineLevel="0" collapsed="false">
      <c r="A107" s="0" t="s">
        <v>4383</v>
      </c>
      <c r="B107" s="0" t="s">
        <v>4384</v>
      </c>
      <c r="C107" s="0" t="s">
        <v>4385</v>
      </c>
      <c r="D107" s="0" t="s">
        <v>4386</v>
      </c>
      <c r="E107" s="0" t="n">
        <v>1</v>
      </c>
    </row>
    <row r="108" customFormat="false" ht="15" hidden="false" customHeight="false" outlineLevel="0" collapsed="false">
      <c r="A108" s="0" t="s">
        <v>4387</v>
      </c>
      <c r="B108" s="0" t="s">
        <v>4388</v>
      </c>
      <c r="C108" s="0" t="s">
        <v>4389</v>
      </c>
      <c r="D108" s="0" t="s">
        <v>4390</v>
      </c>
      <c r="E108" s="0" t="n">
        <v>1</v>
      </c>
    </row>
    <row r="109" customFormat="false" ht="15" hidden="false" customHeight="false" outlineLevel="0" collapsed="false">
      <c r="A109" s="0" t="s">
        <v>4387</v>
      </c>
      <c r="B109" s="0" t="s">
        <v>4391</v>
      </c>
      <c r="C109" s="0" t="s">
        <v>4392</v>
      </c>
      <c r="D109" s="0" t="s">
        <v>4393</v>
      </c>
      <c r="E109" s="0" t="n">
        <v>1</v>
      </c>
    </row>
    <row r="110" customFormat="false" ht="15" hidden="false" customHeight="false" outlineLevel="0" collapsed="false">
      <c r="A110" s="0" t="s">
        <v>4394</v>
      </c>
      <c r="B110" s="0" t="s">
        <v>4395</v>
      </c>
      <c r="C110" s="0" t="s">
        <v>4396</v>
      </c>
      <c r="D110" s="0" t="s">
        <v>4386</v>
      </c>
      <c r="E110" s="0" t="n">
        <v>1</v>
      </c>
    </row>
    <row r="111" customFormat="false" ht="15" hidden="false" customHeight="false" outlineLevel="0" collapsed="false">
      <c r="A111" s="0" t="s">
        <v>4397</v>
      </c>
      <c r="B111" s="0" t="s">
        <v>4398</v>
      </c>
      <c r="C111" s="0" t="s">
        <v>4399</v>
      </c>
      <c r="D111" s="0" t="s">
        <v>556</v>
      </c>
      <c r="E111" s="0" t="n">
        <v>1</v>
      </c>
    </row>
    <row r="112" customFormat="false" ht="15" hidden="false" customHeight="false" outlineLevel="0" collapsed="false">
      <c r="A112" s="0" t="s">
        <v>4400</v>
      </c>
      <c r="B112" s="0" t="s">
        <v>4401</v>
      </c>
      <c r="C112" s="0" t="s">
        <v>4402</v>
      </c>
      <c r="D112" s="0" t="s">
        <v>991</v>
      </c>
      <c r="E112" s="0" t="n">
        <v>1</v>
      </c>
    </row>
    <row r="113" customFormat="false" ht="15" hidden="false" customHeight="false" outlineLevel="0" collapsed="false">
      <c r="A113" s="0" t="s">
        <v>4403</v>
      </c>
      <c r="B113" s="0" t="s">
        <v>4401</v>
      </c>
      <c r="C113" s="0" t="s">
        <v>4404</v>
      </c>
      <c r="D113" s="0" t="s">
        <v>151</v>
      </c>
      <c r="E113" s="0" t="n">
        <v>2</v>
      </c>
    </row>
    <row r="114" customFormat="false" ht="15" hidden="false" customHeight="false" outlineLevel="0" collapsed="false">
      <c r="A114" s="0" t="s">
        <v>4405</v>
      </c>
      <c r="B114" s="0" t="s">
        <v>4406</v>
      </c>
      <c r="C114" s="0" t="s">
        <v>4407</v>
      </c>
      <c r="D114" s="0" t="s">
        <v>710</v>
      </c>
      <c r="E114" s="0" t="n">
        <v>2</v>
      </c>
    </row>
    <row r="115" customFormat="false" ht="15" hidden="false" customHeight="false" outlineLevel="0" collapsed="false">
      <c r="A115" s="0" t="s">
        <v>4408</v>
      </c>
      <c r="B115" s="0" t="s">
        <v>4409</v>
      </c>
      <c r="C115" s="0" t="s">
        <v>4410</v>
      </c>
      <c r="D115" s="0" t="s">
        <v>397</v>
      </c>
      <c r="E115" s="0" t="n">
        <v>1</v>
      </c>
    </row>
    <row r="116" customFormat="false" ht="15" hidden="false" customHeight="false" outlineLevel="0" collapsed="false">
      <c r="A116" s="0" t="s">
        <v>4408</v>
      </c>
      <c r="B116" s="0" t="s">
        <v>4409</v>
      </c>
      <c r="C116" s="0" t="s">
        <v>4411</v>
      </c>
      <c r="D116" s="0" t="s">
        <v>1629</v>
      </c>
      <c r="E116" s="0" t="n">
        <v>1</v>
      </c>
    </row>
    <row r="117" customFormat="false" ht="15" hidden="false" customHeight="false" outlineLevel="0" collapsed="false">
      <c r="A117" s="0" t="s">
        <v>4412</v>
      </c>
      <c r="B117" s="0" t="s">
        <v>4413</v>
      </c>
      <c r="C117" s="0" t="s">
        <v>4414</v>
      </c>
      <c r="D117" s="0" t="s">
        <v>1091</v>
      </c>
      <c r="E117" s="0" t="n">
        <v>1</v>
      </c>
    </row>
    <row r="118" customFormat="false" ht="15" hidden="false" customHeight="false" outlineLevel="0" collapsed="false">
      <c r="A118" s="0" t="s">
        <v>4415</v>
      </c>
      <c r="B118" s="0" t="s">
        <v>4416</v>
      </c>
      <c r="C118" s="0" t="s">
        <v>4417</v>
      </c>
      <c r="D118" s="0" t="s">
        <v>4128</v>
      </c>
      <c r="E118" s="0" t="n">
        <v>1</v>
      </c>
    </row>
    <row r="119" customFormat="false" ht="15" hidden="false" customHeight="false" outlineLevel="0" collapsed="false">
      <c r="A119" s="0" t="s">
        <v>4418</v>
      </c>
      <c r="B119" s="0" t="s">
        <v>4419</v>
      </c>
      <c r="C119" s="0" t="s">
        <v>4420</v>
      </c>
      <c r="D119" s="0" t="s">
        <v>3199</v>
      </c>
      <c r="E119" s="0" t="n">
        <v>1</v>
      </c>
    </row>
    <row r="120" customFormat="false" ht="15" hidden="false" customHeight="false" outlineLevel="0" collapsed="false">
      <c r="A120" s="0" t="s">
        <v>4421</v>
      </c>
      <c r="B120" s="0" t="s">
        <v>4422</v>
      </c>
      <c r="C120" s="0" t="s">
        <v>4423</v>
      </c>
      <c r="D120" s="0" t="s">
        <v>1786</v>
      </c>
      <c r="E120" s="0" t="n">
        <v>1</v>
      </c>
    </row>
    <row r="121" customFormat="false" ht="15" hidden="false" customHeight="false" outlineLevel="0" collapsed="false">
      <c r="A121" s="0" t="s">
        <v>4424</v>
      </c>
      <c r="B121" s="0" t="s">
        <v>4425</v>
      </c>
      <c r="C121" s="0" t="s">
        <v>4426</v>
      </c>
      <c r="D121" s="0" t="s">
        <v>958</v>
      </c>
      <c r="E121" s="0" t="n">
        <v>1</v>
      </c>
    </row>
    <row r="122" customFormat="false" ht="15" hidden="false" customHeight="false" outlineLevel="0" collapsed="false">
      <c r="A122" s="0" t="s">
        <v>4424</v>
      </c>
      <c r="B122" s="0" t="s">
        <v>4427</v>
      </c>
      <c r="C122" s="0" t="s">
        <v>4428</v>
      </c>
      <c r="D122" s="0" t="s">
        <v>1629</v>
      </c>
    </row>
    <row r="123" customFormat="false" ht="15" hidden="false" customHeight="false" outlineLevel="0" collapsed="false">
      <c r="A123" s="0" t="s">
        <v>4429</v>
      </c>
      <c r="B123" s="0" t="s">
        <v>4430</v>
      </c>
      <c r="C123" s="0" t="s">
        <v>4431</v>
      </c>
      <c r="D123" s="0" t="s">
        <v>958</v>
      </c>
      <c r="E123" s="0" t="n">
        <v>1</v>
      </c>
    </row>
    <row r="124" customFormat="false" ht="15" hidden="false" customHeight="false" outlineLevel="0" collapsed="false">
      <c r="A124" s="0" t="s">
        <v>4432</v>
      </c>
      <c r="B124" s="0" t="s">
        <v>4433</v>
      </c>
      <c r="C124" s="0" t="s">
        <v>4434</v>
      </c>
      <c r="D124" s="0" t="s">
        <v>958</v>
      </c>
      <c r="E124" s="0" t="n">
        <v>1</v>
      </c>
    </row>
    <row r="125" customFormat="false" ht="15" hidden="false" customHeight="false" outlineLevel="0" collapsed="false">
      <c r="A125" s="0" t="s">
        <v>4432</v>
      </c>
      <c r="B125" s="0" t="s">
        <v>4435</v>
      </c>
      <c r="C125" s="0" t="s">
        <v>4436</v>
      </c>
      <c r="D125" s="0" t="s">
        <v>838</v>
      </c>
      <c r="E125" s="0" t="n">
        <v>1</v>
      </c>
    </row>
    <row r="126" customFormat="false" ht="15" hidden="false" customHeight="false" outlineLevel="0" collapsed="false">
      <c r="A126" s="0" t="s">
        <v>4432</v>
      </c>
      <c r="B126" s="0" t="s">
        <v>4437</v>
      </c>
      <c r="C126" s="0" t="s">
        <v>4438</v>
      </c>
      <c r="D126" s="0" t="s">
        <v>201</v>
      </c>
      <c r="E126" s="0" t="n">
        <v>1</v>
      </c>
    </row>
    <row r="127" customFormat="false" ht="15" hidden="false" customHeight="false" outlineLevel="0" collapsed="false">
      <c r="A127" s="0" t="s">
        <v>4439</v>
      </c>
      <c r="B127" s="0" t="s">
        <v>4440</v>
      </c>
      <c r="C127" s="0" t="s">
        <v>4441</v>
      </c>
      <c r="D127" s="0" t="s">
        <v>317</v>
      </c>
      <c r="E127" s="0" t="n">
        <v>1</v>
      </c>
    </row>
    <row r="128" customFormat="false" ht="15" hidden="false" customHeight="false" outlineLevel="0" collapsed="false">
      <c r="A128" s="0" t="s">
        <v>4439</v>
      </c>
      <c r="B128" s="0" t="s">
        <v>4442</v>
      </c>
      <c r="C128" s="0" t="s">
        <v>4443</v>
      </c>
      <c r="D128" s="0" t="s">
        <v>4444</v>
      </c>
      <c r="E128" s="0" t="n">
        <v>1</v>
      </c>
    </row>
    <row r="129" customFormat="false" ht="15" hidden="false" customHeight="false" outlineLevel="0" collapsed="false">
      <c r="A129" s="0" t="s">
        <v>4445</v>
      </c>
      <c r="B129" s="0" t="s">
        <v>4446</v>
      </c>
      <c r="C129" s="0" t="s">
        <v>4447</v>
      </c>
      <c r="D129" s="0" t="s">
        <v>1107</v>
      </c>
      <c r="E129" s="0" t="n">
        <v>1</v>
      </c>
    </row>
    <row r="130" customFormat="false" ht="15" hidden="false" customHeight="false" outlineLevel="0" collapsed="false">
      <c r="A130" s="0" t="s">
        <v>4448</v>
      </c>
      <c r="B130" s="0" t="s">
        <v>4449</v>
      </c>
      <c r="C130" s="0" t="s">
        <v>4450</v>
      </c>
      <c r="D130" s="0" t="s">
        <v>4451</v>
      </c>
      <c r="E130" s="0" t="n">
        <v>1</v>
      </c>
    </row>
    <row r="131" customFormat="false" ht="15" hidden="false" customHeight="false" outlineLevel="0" collapsed="false">
      <c r="A131" s="0" t="s">
        <v>4452</v>
      </c>
      <c r="B131" s="0" t="s">
        <v>4453</v>
      </c>
      <c r="C131" s="0" t="s">
        <v>4454</v>
      </c>
      <c r="D131" s="0" t="s">
        <v>4019</v>
      </c>
      <c r="E131" s="0" t="n">
        <v>1</v>
      </c>
    </row>
    <row r="132" customFormat="false" ht="15" hidden="false" customHeight="false" outlineLevel="0" collapsed="false">
      <c r="A132" s="0" t="s">
        <v>4452</v>
      </c>
      <c r="B132" s="0" t="s">
        <v>4453</v>
      </c>
      <c r="C132" s="0" t="s">
        <v>4455</v>
      </c>
      <c r="D132" s="0" t="s">
        <v>4451</v>
      </c>
      <c r="E132" s="0" t="n">
        <v>1</v>
      </c>
    </row>
    <row r="133" customFormat="false" ht="15" hidden="false" customHeight="false" outlineLevel="0" collapsed="false">
      <c r="A133" s="0" t="s">
        <v>4452</v>
      </c>
      <c r="B133" s="0" t="s">
        <v>4456</v>
      </c>
      <c r="C133" s="0" t="s">
        <v>4457</v>
      </c>
      <c r="D133" s="0" t="s">
        <v>2259</v>
      </c>
      <c r="E133" s="0" t="n">
        <v>1</v>
      </c>
    </row>
    <row r="134" customFormat="false" ht="15" hidden="false" customHeight="false" outlineLevel="0" collapsed="false">
      <c r="A134" s="0" t="s">
        <v>4452</v>
      </c>
      <c r="B134" s="0" t="s">
        <v>4458</v>
      </c>
      <c r="C134" s="0" t="s">
        <v>4459</v>
      </c>
      <c r="D134" s="0" t="s">
        <v>1786</v>
      </c>
      <c r="E134" s="0" t="n">
        <v>1</v>
      </c>
    </row>
    <row r="135" customFormat="false" ht="15" hidden="false" customHeight="false" outlineLevel="0" collapsed="false">
      <c r="A135" s="0" t="s">
        <v>4460</v>
      </c>
      <c r="B135" s="0" t="s">
        <v>4461</v>
      </c>
      <c r="C135" s="0" t="s">
        <v>4462</v>
      </c>
      <c r="D135" s="0" t="s">
        <v>2054</v>
      </c>
      <c r="E135" s="0" t="n">
        <v>1</v>
      </c>
    </row>
    <row r="136" customFormat="false" ht="15" hidden="false" customHeight="false" outlineLevel="0" collapsed="false">
      <c r="A136" s="0" t="s">
        <v>4463</v>
      </c>
      <c r="B136" s="0" t="s">
        <v>4464</v>
      </c>
      <c r="C136" s="0" t="s">
        <v>4465</v>
      </c>
      <c r="D136" s="0" t="s">
        <v>2552</v>
      </c>
      <c r="E136" s="0" t="n">
        <v>1</v>
      </c>
    </row>
    <row r="137" customFormat="false" ht="15" hidden="false" customHeight="false" outlineLevel="0" collapsed="false">
      <c r="A137" s="0" t="s">
        <v>4466</v>
      </c>
      <c r="B137" s="0" t="s">
        <v>4467</v>
      </c>
      <c r="C137" s="0" t="s">
        <v>4468</v>
      </c>
      <c r="D137" s="0" t="s">
        <v>4469</v>
      </c>
      <c r="E137" s="0" t="n">
        <v>1</v>
      </c>
    </row>
    <row r="138" customFormat="false" ht="15" hidden="false" customHeight="false" outlineLevel="0" collapsed="false">
      <c r="A138" s="0" t="s">
        <v>4470</v>
      </c>
      <c r="B138" s="0" t="s">
        <v>4471</v>
      </c>
      <c r="C138" s="0" t="s">
        <v>4472</v>
      </c>
      <c r="D138" s="0" t="s">
        <v>4473</v>
      </c>
      <c r="E138" s="0" t="n">
        <v>1</v>
      </c>
    </row>
    <row r="139" customFormat="false" ht="15" hidden="false" customHeight="false" outlineLevel="0" collapsed="false">
      <c r="A139" s="3" t="s">
        <v>4474</v>
      </c>
      <c r="B139" s="3" t="s">
        <v>4475</v>
      </c>
      <c r="C139" s="3" t="s">
        <v>4476</v>
      </c>
      <c r="D139" s="3" t="s">
        <v>2050</v>
      </c>
      <c r="E139" s="3" t="n">
        <v>1</v>
      </c>
      <c r="F139" s="3"/>
      <c r="G139" s="3"/>
    </row>
    <row r="140" customFormat="false" ht="15" hidden="false" customHeight="false" outlineLevel="0" collapsed="false">
      <c r="A140" s="0" t="s">
        <v>4477</v>
      </c>
      <c r="B140" s="0" t="s">
        <v>4478</v>
      </c>
      <c r="C140" s="0" t="s">
        <v>4479</v>
      </c>
      <c r="D140" s="0" t="s">
        <v>18</v>
      </c>
      <c r="E140" s="0" t="n">
        <v>1</v>
      </c>
    </row>
    <row r="141" customFormat="false" ht="15" hidden="false" customHeight="false" outlineLevel="0" collapsed="false">
      <c r="A141" s="0" t="s">
        <v>4480</v>
      </c>
      <c r="B141" s="0" t="s">
        <v>4481</v>
      </c>
      <c r="C141" s="0" t="s">
        <v>4482</v>
      </c>
      <c r="D141" s="0" t="s">
        <v>4483</v>
      </c>
      <c r="E141" s="0" t="n">
        <v>1</v>
      </c>
    </row>
    <row r="142" customFormat="false" ht="15" hidden="false" customHeight="false" outlineLevel="0" collapsed="false">
      <c r="A142" s="0" t="s">
        <v>4484</v>
      </c>
      <c r="B142" s="0" t="s">
        <v>4485</v>
      </c>
      <c r="C142" s="0" t="s">
        <v>4486</v>
      </c>
      <c r="D142" s="0" t="s">
        <v>4487</v>
      </c>
      <c r="E142" s="0" t="n">
        <v>1</v>
      </c>
    </row>
    <row r="143" customFormat="false" ht="15" hidden="false" customHeight="false" outlineLevel="0" collapsed="false">
      <c r="A143" s="0" t="s">
        <v>4488</v>
      </c>
      <c r="B143" s="0" t="s">
        <v>4489</v>
      </c>
      <c r="C143" s="0" t="s">
        <v>4490</v>
      </c>
      <c r="D143" s="0" t="s">
        <v>527</v>
      </c>
      <c r="E143" s="0" t="n">
        <v>2</v>
      </c>
    </row>
    <row r="144" customFormat="false" ht="15" hidden="false" customHeight="false" outlineLevel="0" collapsed="false">
      <c r="A144" s="0" t="s">
        <v>4491</v>
      </c>
      <c r="B144" s="0" t="s">
        <v>3476</v>
      </c>
      <c r="C144" s="0" t="s">
        <v>4492</v>
      </c>
      <c r="D144" s="0" t="s">
        <v>397</v>
      </c>
      <c r="E144" s="0" t="n">
        <v>1</v>
      </c>
    </row>
    <row r="145" customFormat="false" ht="15" hidden="false" customHeight="false" outlineLevel="0" collapsed="false">
      <c r="A145" s="0" t="s">
        <v>4493</v>
      </c>
      <c r="B145" s="0" t="s">
        <v>4494</v>
      </c>
      <c r="C145" s="0" t="s">
        <v>4495</v>
      </c>
      <c r="D145" s="0" t="s">
        <v>2552</v>
      </c>
      <c r="E145" s="0" t="n">
        <v>1</v>
      </c>
    </row>
    <row r="146" customFormat="false" ht="15" hidden="false" customHeight="false" outlineLevel="0" collapsed="false">
      <c r="A146" s="0" t="s">
        <v>4496</v>
      </c>
      <c r="B146" s="0" t="s">
        <v>4497</v>
      </c>
      <c r="C146" s="0" t="s">
        <v>4498</v>
      </c>
      <c r="D146" s="0" t="s">
        <v>4137</v>
      </c>
      <c r="E146" s="0" t="n">
        <v>1</v>
      </c>
    </row>
    <row r="147" customFormat="false" ht="15" hidden="false" customHeight="false" outlineLevel="0" collapsed="false">
      <c r="A147" s="0" t="s">
        <v>4496</v>
      </c>
      <c r="B147" s="0" t="s">
        <v>4499</v>
      </c>
      <c r="C147" s="0" t="s">
        <v>4500</v>
      </c>
      <c r="D147" s="0" t="s">
        <v>958</v>
      </c>
      <c r="E147" s="0" t="n">
        <v>1</v>
      </c>
    </row>
    <row r="148" customFormat="false" ht="15" hidden="false" customHeight="false" outlineLevel="0" collapsed="false">
      <c r="A148" s="0" t="s">
        <v>4496</v>
      </c>
      <c r="B148" s="0" t="s">
        <v>4499</v>
      </c>
      <c r="C148" s="0" t="s">
        <v>4501</v>
      </c>
      <c r="D148" s="0" t="s">
        <v>4502</v>
      </c>
      <c r="E148" s="0" t="n">
        <v>1</v>
      </c>
    </row>
    <row r="149" customFormat="false" ht="15" hidden="false" customHeight="false" outlineLevel="0" collapsed="false">
      <c r="A149" s="0" t="s">
        <v>4503</v>
      </c>
      <c r="B149" s="0" t="s">
        <v>4504</v>
      </c>
      <c r="C149" s="0" t="s">
        <v>4505</v>
      </c>
      <c r="D149" s="0" t="s">
        <v>596</v>
      </c>
      <c r="E149" s="0" t="n">
        <v>1</v>
      </c>
    </row>
    <row r="150" customFormat="false" ht="15" hidden="false" customHeight="false" outlineLevel="0" collapsed="false">
      <c r="A150" s="0" t="s">
        <v>4503</v>
      </c>
      <c r="B150" s="0" t="s">
        <v>2800</v>
      </c>
      <c r="C150" s="0" t="s">
        <v>4121</v>
      </c>
      <c r="D150" s="17" t="s">
        <v>4469</v>
      </c>
      <c r="E150" s="0" t="n">
        <v>1</v>
      </c>
    </row>
    <row r="151" customFormat="false" ht="15" hidden="false" customHeight="false" outlineLevel="0" collapsed="false">
      <c r="A151" s="0" t="s">
        <v>4503</v>
      </c>
      <c r="B151" s="0" t="s">
        <v>4506</v>
      </c>
      <c r="C151" s="0" t="s">
        <v>4507</v>
      </c>
      <c r="D151" s="0" t="s">
        <v>1648</v>
      </c>
      <c r="E151" s="0" t="n">
        <v>1</v>
      </c>
    </row>
    <row r="152" customFormat="false" ht="15" hidden="false" customHeight="false" outlineLevel="0" collapsed="false">
      <c r="A152" s="0" t="s">
        <v>4508</v>
      </c>
      <c r="B152" s="0" t="s">
        <v>4509</v>
      </c>
      <c r="C152" s="0" t="s">
        <v>4510</v>
      </c>
      <c r="D152" s="0" t="s">
        <v>2493</v>
      </c>
      <c r="E152" s="0" t="n">
        <v>1</v>
      </c>
    </row>
    <row r="153" customFormat="false" ht="15" hidden="false" customHeight="false" outlineLevel="0" collapsed="false">
      <c r="A153" s="0" t="s">
        <v>4508</v>
      </c>
      <c r="B153" s="0" t="s">
        <v>4509</v>
      </c>
      <c r="C153" s="0" t="s">
        <v>4511</v>
      </c>
      <c r="D153" s="0" t="s">
        <v>1803</v>
      </c>
      <c r="E153" s="0" t="n">
        <v>1</v>
      </c>
    </row>
    <row r="154" customFormat="false" ht="15" hidden="false" customHeight="false" outlineLevel="0" collapsed="false">
      <c r="A154" s="0" t="s">
        <v>4508</v>
      </c>
      <c r="B154" s="0" t="s">
        <v>4509</v>
      </c>
      <c r="C154" s="0" t="s">
        <v>4512</v>
      </c>
      <c r="D154" s="0" t="s">
        <v>1803</v>
      </c>
    </row>
    <row r="155" customFormat="false" ht="15" hidden="false" customHeight="false" outlineLevel="0" collapsed="false">
      <c r="A155" s="0" t="s">
        <v>4513</v>
      </c>
      <c r="B155" s="0" t="s">
        <v>4514</v>
      </c>
      <c r="C155" s="0" t="s">
        <v>4515</v>
      </c>
      <c r="D155" s="0" t="s">
        <v>556</v>
      </c>
      <c r="E155" s="0" t="n">
        <v>1</v>
      </c>
    </row>
    <row r="156" customFormat="false" ht="15" hidden="false" customHeight="false" outlineLevel="0" collapsed="false">
      <c r="A156" s="0" t="s">
        <v>4513</v>
      </c>
      <c r="B156" s="0" t="s">
        <v>4516</v>
      </c>
      <c r="C156" s="0" t="s">
        <v>4517</v>
      </c>
      <c r="D156" s="0" t="s">
        <v>4019</v>
      </c>
      <c r="E156" s="0" t="n">
        <v>1</v>
      </c>
    </row>
    <row r="157" customFormat="false" ht="15" hidden="false" customHeight="false" outlineLevel="0" collapsed="false">
      <c r="A157" s="0" t="s">
        <v>4518</v>
      </c>
      <c r="B157" s="0" t="s">
        <v>4519</v>
      </c>
      <c r="C157" s="0" t="s">
        <v>4520</v>
      </c>
      <c r="D157" s="0" t="s">
        <v>4521</v>
      </c>
    </row>
    <row r="158" customFormat="false" ht="15" hidden="false" customHeight="false" outlineLevel="0" collapsed="false">
      <c r="A158" s="0" t="s">
        <v>4522</v>
      </c>
      <c r="B158" s="0" t="s">
        <v>4523</v>
      </c>
      <c r="C158" s="0" t="s">
        <v>4524</v>
      </c>
      <c r="D158" s="17" t="s">
        <v>4525</v>
      </c>
      <c r="E158" s="0" t="n">
        <v>1</v>
      </c>
    </row>
    <row r="159" customFormat="false" ht="15" hidden="false" customHeight="false" outlineLevel="0" collapsed="false">
      <c r="A159" s="0" t="s">
        <v>4522</v>
      </c>
      <c r="B159" s="0" t="s">
        <v>4523</v>
      </c>
      <c r="C159" s="0" t="s">
        <v>4526</v>
      </c>
      <c r="D159" s="0" t="s">
        <v>4525</v>
      </c>
      <c r="E159" s="0" t="n">
        <v>1</v>
      </c>
    </row>
    <row r="160" customFormat="false" ht="15" hidden="false" customHeight="false" outlineLevel="0" collapsed="false">
      <c r="A160" s="0" t="s">
        <v>4527</v>
      </c>
      <c r="B160" s="0" t="s">
        <v>4528</v>
      </c>
      <c r="C160" s="0" t="s">
        <v>4529</v>
      </c>
      <c r="D160" s="0" t="s">
        <v>838</v>
      </c>
      <c r="E160" s="0" t="n">
        <v>1</v>
      </c>
    </row>
    <row r="161" customFormat="false" ht="15" hidden="false" customHeight="false" outlineLevel="0" collapsed="false">
      <c r="A161" s="0" t="s">
        <v>4530</v>
      </c>
      <c r="B161" s="0" t="s">
        <v>4531</v>
      </c>
      <c r="C161" s="0" t="s">
        <v>4532</v>
      </c>
      <c r="D161" s="0" t="s">
        <v>4531</v>
      </c>
      <c r="E161" s="0" t="n">
        <v>1</v>
      </c>
    </row>
    <row r="162" customFormat="false" ht="15" hidden="false" customHeight="false" outlineLevel="0" collapsed="false">
      <c r="A162" s="0" t="s">
        <v>4533</v>
      </c>
      <c r="B162" s="0" t="s">
        <v>4534</v>
      </c>
      <c r="C162" s="0" t="s">
        <v>4535</v>
      </c>
      <c r="D162" s="0" t="s">
        <v>155</v>
      </c>
      <c r="E162" s="0" t="n">
        <v>1</v>
      </c>
    </row>
    <row r="163" customFormat="false" ht="15" hidden="false" customHeight="false" outlineLevel="0" collapsed="false">
      <c r="A163" s="0" t="s">
        <v>4533</v>
      </c>
      <c r="B163" s="0" t="s">
        <v>4534</v>
      </c>
      <c r="C163" s="0" t="s">
        <v>4536</v>
      </c>
      <c r="D163" s="0" t="s">
        <v>155</v>
      </c>
      <c r="E163" s="0" t="n">
        <v>1</v>
      </c>
    </row>
    <row r="164" customFormat="false" ht="15" hidden="false" customHeight="false" outlineLevel="0" collapsed="false">
      <c r="A164" s="0" t="s">
        <v>4533</v>
      </c>
      <c r="B164" s="0" t="s">
        <v>4534</v>
      </c>
      <c r="C164" s="0" t="s">
        <v>4537</v>
      </c>
      <c r="D164" s="0" t="s">
        <v>155</v>
      </c>
      <c r="E164" s="0" t="n">
        <v>1</v>
      </c>
    </row>
    <row r="165" customFormat="false" ht="15" hidden="false" customHeight="false" outlineLevel="0" collapsed="false">
      <c r="A165" s="0" t="s">
        <v>4533</v>
      </c>
      <c r="B165" s="0" t="s">
        <v>4534</v>
      </c>
      <c r="C165" s="0" t="s">
        <v>4538</v>
      </c>
      <c r="D165" s="0" t="s">
        <v>155</v>
      </c>
      <c r="E165" s="0" t="n">
        <v>1</v>
      </c>
    </row>
    <row r="166" customFormat="false" ht="15" hidden="false" customHeight="false" outlineLevel="0" collapsed="false">
      <c r="A166" s="0" t="s">
        <v>4533</v>
      </c>
      <c r="B166" s="0" t="s">
        <v>4534</v>
      </c>
      <c r="C166" s="0" t="s">
        <v>4539</v>
      </c>
      <c r="D166" s="0" t="s">
        <v>155</v>
      </c>
      <c r="E166" s="0" t="n">
        <v>1</v>
      </c>
    </row>
    <row r="167" customFormat="false" ht="15" hidden="false" customHeight="false" outlineLevel="0" collapsed="false">
      <c r="A167" s="0" t="s">
        <v>4540</v>
      </c>
      <c r="B167" s="0" t="s">
        <v>4541</v>
      </c>
      <c r="C167" s="0" t="s">
        <v>4542</v>
      </c>
      <c r="D167" s="0" t="s">
        <v>2552</v>
      </c>
      <c r="E167" s="0" t="n">
        <v>1</v>
      </c>
    </row>
    <row r="168" customFormat="false" ht="15" hidden="false" customHeight="false" outlineLevel="0" collapsed="false">
      <c r="A168" s="0" t="s">
        <v>4543</v>
      </c>
      <c r="B168" s="0" t="s">
        <v>4544</v>
      </c>
      <c r="C168" s="0" t="s">
        <v>4545</v>
      </c>
      <c r="D168" s="0" t="s">
        <v>958</v>
      </c>
      <c r="E168" s="0" t="n">
        <v>1</v>
      </c>
    </row>
    <row r="169" customFormat="false" ht="15" hidden="false" customHeight="false" outlineLevel="0" collapsed="false">
      <c r="A169" s="0" t="s">
        <v>4546</v>
      </c>
      <c r="B169" s="0" t="s">
        <v>4547</v>
      </c>
      <c r="C169" s="0" t="s">
        <v>4548</v>
      </c>
      <c r="D169" s="0" t="s">
        <v>4549</v>
      </c>
      <c r="E169" s="0" t="n">
        <v>1</v>
      </c>
    </row>
    <row r="170" customFormat="false" ht="15" hidden="false" customHeight="false" outlineLevel="0" collapsed="false">
      <c r="A170" s="0" t="s">
        <v>4550</v>
      </c>
      <c r="B170" s="0" t="s">
        <v>4551</v>
      </c>
      <c r="C170" s="0" t="s">
        <v>4552</v>
      </c>
      <c r="D170" s="0" t="s">
        <v>138</v>
      </c>
      <c r="E170" s="0" t="n">
        <v>1</v>
      </c>
    </row>
    <row r="171" customFormat="false" ht="15" hidden="false" customHeight="false" outlineLevel="0" collapsed="false">
      <c r="A171" s="0" t="s">
        <v>4553</v>
      </c>
      <c r="B171" s="0" t="s">
        <v>4554</v>
      </c>
      <c r="C171" s="0" t="s">
        <v>4555</v>
      </c>
      <c r="D171" s="0" t="s">
        <v>838</v>
      </c>
      <c r="E171" s="0" t="n">
        <v>1</v>
      </c>
    </row>
    <row r="172" customFormat="false" ht="15" hidden="false" customHeight="false" outlineLevel="0" collapsed="false">
      <c r="A172" s="0" t="s">
        <v>4556</v>
      </c>
      <c r="B172" s="0" t="s">
        <v>4557</v>
      </c>
      <c r="C172" s="0" t="s">
        <v>4558</v>
      </c>
      <c r="D172" s="0" t="s">
        <v>556</v>
      </c>
      <c r="E172" s="0" t="n">
        <v>1</v>
      </c>
    </row>
    <row r="173" customFormat="false" ht="15" hidden="false" customHeight="false" outlineLevel="0" collapsed="false">
      <c r="A173" s="0" t="s">
        <v>4559</v>
      </c>
      <c r="B173" s="0" t="s">
        <v>4560</v>
      </c>
      <c r="C173" s="0" t="s">
        <v>4561</v>
      </c>
      <c r="D173" s="0" t="s">
        <v>958</v>
      </c>
      <c r="E173" s="0" t="n">
        <v>1</v>
      </c>
    </row>
    <row r="174" customFormat="false" ht="15" hidden="false" customHeight="false" outlineLevel="0" collapsed="false">
      <c r="A174" s="0" t="s">
        <v>4562</v>
      </c>
      <c r="B174" s="0" t="s">
        <v>4563</v>
      </c>
      <c r="C174" s="0" t="s">
        <v>4564</v>
      </c>
      <c r="D174" s="0" t="s">
        <v>4083</v>
      </c>
      <c r="E174" s="0" t="n">
        <v>1</v>
      </c>
    </row>
    <row r="175" customFormat="false" ht="15" hidden="false" customHeight="false" outlineLevel="0" collapsed="false">
      <c r="A175" s="0" t="s">
        <v>4565</v>
      </c>
      <c r="B175" s="0" t="s">
        <v>4566</v>
      </c>
      <c r="C175" s="0" t="s">
        <v>4567</v>
      </c>
      <c r="D175" s="0" t="s">
        <v>1786</v>
      </c>
      <c r="E175" s="0" t="n">
        <v>1</v>
      </c>
    </row>
    <row r="176" customFormat="false" ht="15" hidden="false" customHeight="false" outlineLevel="0" collapsed="false">
      <c r="A176" s="0" t="s">
        <v>4568</v>
      </c>
      <c r="B176" s="0" t="s">
        <v>4569</v>
      </c>
      <c r="C176" s="0" t="s">
        <v>4570</v>
      </c>
      <c r="D176" s="0" t="s">
        <v>2815</v>
      </c>
    </row>
    <row r="177" customFormat="false" ht="15" hidden="false" customHeight="false" outlineLevel="0" collapsed="false">
      <c r="A177" s="0" t="s">
        <v>4571</v>
      </c>
      <c r="B177" s="0" t="s">
        <v>4572</v>
      </c>
      <c r="C177" s="0" t="s">
        <v>4573</v>
      </c>
      <c r="D177" s="0" t="s">
        <v>4087</v>
      </c>
      <c r="E177" s="0" t="n">
        <v>1</v>
      </c>
    </row>
    <row r="178" customFormat="false" ht="15" hidden="false" customHeight="false" outlineLevel="0" collapsed="false">
      <c r="A178" s="0" t="s">
        <v>4574</v>
      </c>
      <c r="B178" s="0" t="s">
        <v>4575</v>
      </c>
      <c r="C178" s="0" t="s">
        <v>4576</v>
      </c>
      <c r="D178" s="17" t="s">
        <v>516</v>
      </c>
      <c r="E178" s="0" t="n">
        <v>1</v>
      </c>
    </row>
    <row r="179" customFormat="false" ht="15" hidden="false" customHeight="false" outlineLevel="0" collapsed="false">
      <c r="A179" s="0" t="s">
        <v>4577</v>
      </c>
      <c r="B179" s="0" t="s">
        <v>4578</v>
      </c>
      <c r="C179" s="0" t="s">
        <v>4579</v>
      </c>
      <c r="D179" s="0" t="s">
        <v>159</v>
      </c>
      <c r="E179" s="0" t="n">
        <v>1</v>
      </c>
    </row>
    <row r="180" customFormat="false" ht="15" hidden="false" customHeight="false" outlineLevel="0" collapsed="false">
      <c r="A180" s="0" t="s">
        <v>4577</v>
      </c>
      <c r="B180" s="0" t="s">
        <v>4578</v>
      </c>
      <c r="C180" s="0" t="s">
        <v>4580</v>
      </c>
      <c r="D180" s="0" t="s">
        <v>2987</v>
      </c>
      <c r="E180" s="0" t="n">
        <v>1</v>
      </c>
    </row>
    <row r="181" customFormat="false" ht="15" hidden="false" customHeight="false" outlineLevel="0" collapsed="false">
      <c r="A181" s="0" t="s">
        <v>4577</v>
      </c>
      <c r="B181" s="0" t="s">
        <v>4581</v>
      </c>
      <c r="C181" s="0" t="s">
        <v>4582</v>
      </c>
      <c r="D181" s="0" t="s">
        <v>4469</v>
      </c>
      <c r="E181" s="0" t="n">
        <v>1</v>
      </c>
    </row>
    <row r="182" customFormat="false" ht="15" hidden="false" customHeight="false" outlineLevel="0" collapsed="false">
      <c r="A182" s="0" t="s">
        <v>4577</v>
      </c>
      <c r="B182" s="0" t="s">
        <v>4581</v>
      </c>
      <c r="C182" s="0" t="s">
        <v>4583</v>
      </c>
      <c r="D182" s="0" t="s">
        <v>556</v>
      </c>
      <c r="E182" s="0" t="n">
        <v>1</v>
      </c>
    </row>
    <row r="183" customFormat="false" ht="15" hidden="false" customHeight="false" outlineLevel="0" collapsed="false">
      <c r="A183" s="0" t="s">
        <v>4577</v>
      </c>
      <c r="B183" s="0" t="s">
        <v>4584</v>
      </c>
      <c r="C183" s="0" t="s">
        <v>4585</v>
      </c>
      <c r="D183" s="0" t="s">
        <v>596</v>
      </c>
      <c r="E183" s="0" t="n">
        <v>1</v>
      </c>
    </row>
    <row r="184" customFormat="false" ht="15" hidden="false" customHeight="false" outlineLevel="0" collapsed="false">
      <c r="A184" s="0" t="s">
        <v>4577</v>
      </c>
      <c r="B184" s="0" t="s">
        <v>4586</v>
      </c>
      <c r="C184" s="0" t="s">
        <v>4587</v>
      </c>
      <c r="D184" s="0" t="s">
        <v>416</v>
      </c>
      <c r="E184" s="0" t="n">
        <v>1</v>
      </c>
    </row>
    <row r="185" customFormat="false" ht="15" hidden="false" customHeight="false" outlineLevel="0" collapsed="false">
      <c r="A185" s="0" t="s">
        <v>4588</v>
      </c>
      <c r="B185" s="0" t="s">
        <v>4589</v>
      </c>
      <c r="C185" s="0" t="s">
        <v>4590</v>
      </c>
      <c r="D185" s="0" t="s">
        <v>4183</v>
      </c>
      <c r="E185" s="0" t="n">
        <v>1</v>
      </c>
    </row>
    <row r="186" customFormat="false" ht="15" hidden="false" customHeight="false" outlineLevel="0" collapsed="false">
      <c r="A186" s="0" t="s">
        <v>4588</v>
      </c>
      <c r="B186" s="0" t="s">
        <v>4589</v>
      </c>
      <c r="C186" s="0" t="s">
        <v>4591</v>
      </c>
      <c r="D186" s="0" t="s">
        <v>596</v>
      </c>
      <c r="E186" s="0" t="n">
        <v>1</v>
      </c>
    </row>
    <row r="187" customFormat="false" ht="15" hidden="false" customHeight="false" outlineLevel="0" collapsed="false">
      <c r="A187" s="0" t="s">
        <v>4592</v>
      </c>
      <c r="B187" s="0" t="s">
        <v>4593</v>
      </c>
      <c r="C187" s="0" t="s">
        <v>4594</v>
      </c>
      <c r="D187" s="0" t="s">
        <v>4595</v>
      </c>
      <c r="E187" s="0" t="n">
        <v>1</v>
      </c>
    </row>
    <row r="188" customFormat="false" ht="15" hidden="false" customHeight="false" outlineLevel="0" collapsed="false">
      <c r="A188" s="0" t="s">
        <v>4596</v>
      </c>
      <c r="B188" s="0" t="s">
        <v>4597</v>
      </c>
      <c r="C188" s="0" t="s">
        <v>4598</v>
      </c>
      <c r="D188" s="0" t="s">
        <v>4469</v>
      </c>
      <c r="E188" s="0" t="n">
        <v>1</v>
      </c>
    </row>
    <row r="189" customFormat="false" ht="15" hidden="false" customHeight="false" outlineLevel="0" collapsed="false">
      <c r="A189" s="0" t="s">
        <v>4596</v>
      </c>
      <c r="B189" s="0" t="s">
        <v>4599</v>
      </c>
      <c r="C189" s="0" t="s">
        <v>4600</v>
      </c>
      <c r="D189" s="0" t="s">
        <v>719</v>
      </c>
      <c r="E189" s="0" t="n">
        <v>1</v>
      </c>
    </row>
    <row r="190" customFormat="false" ht="15" hidden="false" customHeight="false" outlineLevel="0" collapsed="false">
      <c r="A190" s="0" t="s">
        <v>4601</v>
      </c>
      <c r="B190" s="0" t="s">
        <v>4602</v>
      </c>
      <c r="C190" s="0" t="s">
        <v>4603</v>
      </c>
      <c r="D190" s="0" t="s">
        <v>4183</v>
      </c>
      <c r="E190" s="0" t="n">
        <v>1</v>
      </c>
    </row>
    <row r="191" customFormat="false" ht="15" hidden="false" customHeight="false" outlineLevel="0" collapsed="false">
      <c r="A191" s="0" t="s">
        <v>4604</v>
      </c>
      <c r="B191" s="0" t="s">
        <v>4605</v>
      </c>
      <c r="C191" s="0" t="s">
        <v>4606</v>
      </c>
      <c r="D191" s="0" t="s">
        <v>416</v>
      </c>
      <c r="E191" s="0" t="n">
        <v>1</v>
      </c>
    </row>
    <row r="192" customFormat="false" ht="15" hidden="false" customHeight="false" outlineLevel="0" collapsed="false">
      <c r="A192" s="0" t="s">
        <v>4604</v>
      </c>
      <c r="B192" s="0" t="s">
        <v>4605</v>
      </c>
      <c r="C192" s="0" t="s">
        <v>4607</v>
      </c>
      <c r="D192" s="0" t="s">
        <v>201</v>
      </c>
      <c r="E192" s="0" t="n">
        <v>1</v>
      </c>
    </row>
    <row r="193" customFormat="false" ht="15" hidden="false" customHeight="false" outlineLevel="0" collapsed="false">
      <c r="A193" s="0" t="s">
        <v>4604</v>
      </c>
      <c r="B193" s="0" t="s">
        <v>4605</v>
      </c>
      <c r="C193" s="0" t="s">
        <v>4608</v>
      </c>
      <c r="D193" s="0" t="s">
        <v>596</v>
      </c>
      <c r="E193" s="0" t="n">
        <v>1</v>
      </c>
    </row>
    <row r="194" customFormat="false" ht="15" hidden="false" customHeight="false" outlineLevel="0" collapsed="false">
      <c r="A194" s="0" t="s">
        <v>4604</v>
      </c>
      <c r="B194" s="0" t="s">
        <v>4609</v>
      </c>
      <c r="C194" s="0" t="s">
        <v>4610</v>
      </c>
      <c r="D194" s="0" t="s">
        <v>4469</v>
      </c>
      <c r="E194" s="0" t="n">
        <v>1</v>
      </c>
    </row>
    <row r="195" customFormat="false" ht="15" hidden="false" customHeight="false" outlineLevel="0" collapsed="false">
      <c r="A195" s="0" t="s">
        <v>4611</v>
      </c>
      <c r="B195" s="0" t="s">
        <v>4612</v>
      </c>
      <c r="C195" s="0" t="s">
        <v>4613</v>
      </c>
      <c r="D195" s="0" t="s">
        <v>838</v>
      </c>
      <c r="E195" s="0" t="n">
        <v>1</v>
      </c>
    </row>
    <row r="196" customFormat="false" ht="15" hidden="false" customHeight="false" outlineLevel="0" collapsed="false">
      <c r="A196" s="0" t="s">
        <v>4614</v>
      </c>
      <c r="B196" s="0" t="s">
        <v>4615</v>
      </c>
      <c r="C196" s="0" t="s">
        <v>4616</v>
      </c>
      <c r="D196" s="0" t="s">
        <v>556</v>
      </c>
      <c r="E196" s="0" t="n">
        <v>1</v>
      </c>
    </row>
    <row r="197" customFormat="false" ht="15" hidden="false" customHeight="false" outlineLevel="0" collapsed="false">
      <c r="A197" s="0" t="s">
        <v>4617</v>
      </c>
      <c r="B197" s="0" t="s">
        <v>4618</v>
      </c>
      <c r="C197" s="0" t="s">
        <v>4619</v>
      </c>
      <c r="D197" s="0" t="s">
        <v>4620</v>
      </c>
      <c r="E197" s="0" t="n">
        <v>1</v>
      </c>
    </row>
    <row r="198" customFormat="false" ht="15" hidden="false" customHeight="false" outlineLevel="0" collapsed="false">
      <c r="A198" s="0" t="s">
        <v>4621</v>
      </c>
      <c r="B198" s="0" t="s">
        <v>4622</v>
      </c>
      <c r="C198" s="0" t="s">
        <v>4623</v>
      </c>
      <c r="D198" s="0" t="s">
        <v>4624</v>
      </c>
      <c r="E198" s="0" t="n">
        <v>1</v>
      </c>
    </row>
    <row r="199" customFormat="false" ht="15" hidden="false" customHeight="false" outlineLevel="0" collapsed="false">
      <c r="A199" s="0" t="s">
        <v>4621</v>
      </c>
      <c r="B199" s="0" t="s">
        <v>4625</v>
      </c>
      <c r="C199" s="0" t="s">
        <v>4626</v>
      </c>
      <c r="D199" s="0" t="s">
        <v>4624</v>
      </c>
      <c r="E199" s="0" t="n">
        <v>1</v>
      </c>
    </row>
    <row r="200" customFormat="false" ht="15" hidden="false" customHeight="false" outlineLevel="0" collapsed="false">
      <c r="A200" s="0" t="s">
        <v>4627</v>
      </c>
      <c r="B200" s="0" t="s">
        <v>4628</v>
      </c>
      <c r="C200" s="0" t="s">
        <v>4629</v>
      </c>
      <c r="D200" s="0" t="s">
        <v>416</v>
      </c>
      <c r="E200" s="0" t="n">
        <v>1</v>
      </c>
    </row>
    <row r="201" customFormat="false" ht="15" hidden="false" customHeight="false" outlineLevel="0" collapsed="false">
      <c r="A201" s="0" t="s">
        <v>4627</v>
      </c>
      <c r="B201" s="0" t="s">
        <v>4630</v>
      </c>
      <c r="C201" s="0" t="s">
        <v>4631</v>
      </c>
      <c r="D201" s="0" t="s">
        <v>1234</v>
      </c>
      <c r="E201" s="0" t="n">
        <v>1</v>
      </c>
    </row>
    <row r="202" customFormat="false" ht="15" hidden="false" customHeight="false" outlineLevel="0" collapsed="false">
      <c r="A202" s="0" t="s">
        <v>4632</v>
      </c>
      <c r="B202" s="0" t="s">
        <v>4633</v>
      </c>
      <c r="C202" s="0" t="s">
        <v>4634</v>
      </c>
      <c r="D202" s="0" t="s">
        <v>4469</v>
      </c>
      <c r="E202" s="0" t="n">
        <v>1</v>
      </c>
    </row>
    <row r="203" customFormat="false" ht="15" hidden="false" customHeight="false" outlineLevel="0" collapsed="false">
      <c r="A203" s="0" t="s">
        <v>4635</v>
      </c>
      <c r="B203" s="0" t="s">
        <v>4636</v>
      </c>
      <c r="C203" s="0" t="s">
        <v>4637</v>
      </c>
      <c r="D203" s="0" t="s">
        <v>719</v>
      </c>
      <c r="E203" s="0" t="n">
        <v>1</v>
      </c>
    </row>
    <row r="204" customFormat="false" ht="15" hidden="false" customHeight="false" outlineLevel="0" collapsed="false">
      <c r="A204" s="0" t="s">
        <v>4638</v>
      </c>
      <c r="B204" s="0" t="s">
        <v>4639</v>
      </c>
      <c r="C204" s="0" t="s">
        <v>4640</v>
      </c>
      <c r="D204" s="0" t="s">
        <v>416</v>
      </c>
      <c r="E204" s="0" t="n">
        <v>1</v>
      </c>
    </row>
    <row r="205" customFormat="false" ht="15" hidden="false" customHeight="false" outlineLevel="0" collapsed="false">
      <c r="A205" s="0" t="s">
        <v>4638</v>
      </c>
      <c r="B205" s="0" t="s">
        <v>4639</v>
      </c>
      <c r="C205" s="0" t="s">
        <v>4641</v>
      </c>
      <c r="D205" s="0" t="s">
        <v>1528</v>
      </c>
      <c r="E205" s="0" t="n">
        <v>1</v>
      </c>
    </row>
    <row r="206" customFormat="false" ht="15" hidden="false" customHeight="false" outlineLevel="0" collapsed="false">
      <c r="A206" s="0" t="s">
        <v>4638</v>
      </c>
      <c r="B206" s="0" t="s">
        <v>4642</v>
      </c>
      <c r="C206" s="0" t="s">
        <v>4643</v>
      </c>
      <c r="D206" s="0" t="s">
        <v>36</v>
      </c>
      <c r="E206" s="0" t="n">
        <v>1</v>
      </c>
    </row>
    <row r="207" customFormat="false" ht="15" hidden="false" customHeight="false" outlineLevel="0" collapsed="false">
      <c r="A207" s="0" t="s">
        <v>4638</v>
      </c>
      <c r="B207" s="0" t="s">
        <v>4644</v>
      </c>
      <c r="C207" s="0" t="s">
        <v>4645</v>
      </c>
      <c r="D207" s="0" t="s">
        <v>181</v>
      </c>
      <c r="E207" s="0" t="n">
        <v>1</v>
      </c>
    </row>
    <row r="208" customFormat="false" ht="15" hidden="false" customHeight="false" outlineLevel="0" collapsed="false">
      <c r="A208" s="0" t="s">
        <v>4638</v>
      </c>
      <c r="B208" s="0" t="s">
        <v>4646</v>
      </c>
      <c r="C208" s="0" t="s">
        <v>4647</v>
      </c>
      <c r="D208" s="0" t="s">
        <v>4648</v>
      </c>
      <c r="E208" s="0" t="n">
        <v>1</v>
      </c>
    </row>
    <row r="209" customFormat="false" ht="15" hidden="false" customHeight="false" outlineLevel="0" collapsed="false">
      <c r="A209" s="0" t="s">
        <v>4638</v>
      </c>
      <c r="B209" s="0" t="s">
        <v>4644</v>
      </c>
      <c r="C209" s="0" t="s">
        <v>4649</v>
      </c>
      <c r="D209" s="0" t="s">
        <v>4019</v>
      </c>
      <c r="E209" s="0" t="n">
        <v>1</v>
      </c>
    </row>
    <row r="210" customFormat="false" ht="15" hidden="false" customHeight="false" outlineLevel="0" collapsed="false">
      <c r="A210" s="0" t="s">
        <v>4638</v>
      </c>
      <c r="B210" s="0" t="s">
        <v>4650</v>
      </c>
      <c r="C210" s="0" t="s">
        <v>4651</v>
      </c>
      <c r="D210" s="0" t="s">
        <v>991</v>
      </c>
      <c r="E210" s="0" t="n">
        <v>1</v>
      </c>
    </row>
    <row r="211" customFormat="false" ht="15" hidden="false" customHeight="false" outlineLevel="0" collapsed="false">
      <c r="A211" s="0" t="s">
        <v>4652</v>
      </c>
      <c r="B211" s="0" t="s">
        <v>4653</v>
      </c>
      <c r="C211" s="0" t="s">
        <v>4654</v>
      </c>
      <c r="D211" s="0" t="s">
        <v>710</v>
      </c>
      <c r="E211" s="0" t="n">
        <v>1</v>
      </c>
    </row>
    <row r="212" customFormat="false" ht="15" hidden="false" customHeight="false" outlineLevel="0" collapsed="false">
      <c r="A212" s="0" t="s">
        <v>4652</v>
      </c>
      <c r="B212" s="0" t="s">
        <v>4655</v>
      </c>
      <c r="C212" s="0" t="s">
        <v>4656</v>
      </c>
      <c r="D212" s="0" t="s">
        <v>4657</v>
      </c>
      <c r="E212" s="0" t="n">
        <v>1</v>
      </c>
    </row>
    <row r="213" customFormat="false" ht="15" hidden="false" customHeight="false" outlineLevel="0" collapsed="false">
      <c r="A213" s="0" t="s">
        <v>4652</v>
      </c>
      <c r="B213" s="0" t="s">
        <v>4658</v>
      </c>
      <c r="C213" s="0" t="s">
        <v>4659</v>
      </c>
      <c r="D213" s="0" t="s">
        <v>710</v>
      </c>
      <c r="E213" s="0" t="n">
        <v>1</v>
      </c>
    </row>
    <row r="214" customFormat="false" ht="15" hidden="false" customHeight="false" outlineLevel="0" collapsed="false">
      <c r="A214" s="0" t="s">
        <v>4652</v>
      </c>
      <c r="B214" s="0" t="s">
        <v>4653</v>
      </c>
      <c r="C214" s="0" t="s">
        <v>4106</v>
      </c>
      <c r="D214" s="0" t="s">
        <v>4660</v>
      </c>
      <c r="E214" s="0" t="n">
        <v>1</v>
      </c>
    </row>
    <row r="215" customFormat="false" ht="15" hidden="false" customHeight="false" outlineLevel="0" collapsed="false">
      <c r="A215" s="0" t="s">
        <v>4652</v>
      </c>
      <c r="B215" s="0" t="s">
        <v>4653</v>
      </c>
      <c r="C215" s="0" t="s">
        <v>4654</v>
      </c>
      <c r="D215" s="0" t="s">
        <v>710</v>
      </c>
      <c r="E215" s="0" t="n">
        <v>1</v>
      </c>
    </row>
    <row r="216" customFormat="false" ht="15" hidden="false" customHeight="false" outlineLevel="0" collapsed="false">
      <c r="A216" s="0" t="s">
        <v>4661</v>
      </c>
      <c r="B216" s="0" t="s">
        <v>4662</v>
      </c>
      <c r="C216" s="0" t="s">
        <v>4663</v>
      </c>
      <c r="D216" s="0" t="s">
        <v>958</v>
      </c>
      <c r="E216" s="0" t="n">
        <v>1</v>
      </c>
    </row>
    <row r="217" customFormat="false" ht="15" hidden="false" customHeight="false" outlineLevel="0" collapsed="false">
      <c r="A217" s="0" t="s">
        <v>4664</v>
      </c>
      <c r="B217" s="0" t="s">
        <v>4665</v>
      </c>
      <c r="C217" s="0" t="s">
        <v>4666</v>
      </c>
      <c r="D217" s="0" t="s">
        <v>4019</v>
      </c>
      <c r="E217" s="0" t="n">
        <v>1</v>
      </c>
    </row>
    <row r="218" customFormat="false" ht="15" hidden="false" customHeight="false" outlineLevel="0" collapsed="false">
      <c r="A218" s="0" t="s">
        <v>4664</v>
      </c>
      <c r="B218" s="0" t="s">
        <v>4667</v>
      </c>
      <c r="C218" s="0" t="s">
        <v>4668</v>
      </c>
      <c r="D218" s="0" t="s">
        <v>596</v>
      </c>
      <c r="E218" s="0" t="n">
        <v>1</v>
      </c>
    </row>
    <row r="219" customFormat="false" ht="15" hidden="false" customHeight="false" outlineLevel="0" collapsed="false">
      <c r="A219" s="0" t="s">
        <v>4664</v>
      </c>
      <c r="B219" s="0" t="s">
        <v>4669</v>
      </c>
      <c r="C219" s="0" t="s">
        <v>4670</v>
      </c>
      <c r="D219" s="0" t="s">
        <v>159</v>
      </c>
      <c r="E219" s="0" t="n">
        <v>1</v>
      </c>
    </row>
    <row r="220" customFormat="false" ht="15" hidden="false" customHeight="false" outlineLevel="0" collapsed="false">
      <c r="A220" s="0" t="s">
        <v>4664</v>
      </c>
      <c r="B220" s="0" t="s">
        <v>4671</v>
      </c>
      <c r="C220" s="0" t="s">
        <v>4672</v>
      </c>
      <c r="D220" s="0" t="s">
        <v>4019</v>
      </c>
    </row>
    <row r="221" customFormat="false" ht="15" hidden="false" customHeight="false" outlineLevel="0" collapsed="false">
      <c r="A221" s="0" t="s">
        <v>4673</v>
      </c>
      <c r="B221" s="0" t="s">
        <v>4674</v>
      </c>
      <c r="C221" s="0" t="s">
        <v>4675</v>
      </c>
      <c r="D221" s="0" t="s">
        <v>3919</v>
      </c>
      <c r="E221" s="0" t="n">
        <v>1</v>
      </c>
    </row>
    <row r="222" customFormat="false" ht="15" hidden="false" customHeight="false" outlineLevel="0" collapsed="false">
      <c r="A222" s="0" t="s">
        <v>4673</v>
      </c>
      <c r="B222" s="0" t="s">
        <v>4676</v>
      </c>
      <c r="C222" s="0" t="s">
        <v>4677</v>
      </c>
      <c r="D222" s="0" t="s">
        <v>4676</v>
      </c>
      <c r="E222" s="0" t="n">
        <v>1</v>
      </c>
    </row>
    <row r="223" customFormat="false" ht="15" hidden="false" customHeight="false" outlineLevel="0" collapsed="false">
      <c r="A223" s="0" t="s">
        <v>4678</v>
      </c>
      <c r="B223" s="0" t="s">
        <v>4679</v>
      </c>
      <c r="C223" s="0" t="s">
        <v>4680</v>
      </c>
      <c r="D223" s="0" t="s">
        <v>596</v>
      </c>
      <c r="E223" s="0" t="n">
        <v>1</v>
      </c>
    </row>
    <row r="224" customFormat="false" ht="15" hidden="false" customHeight="false" outlineLevel="0" collapsed="false">
      <c r="A224" s="0" t="s">
        <v>4681</v>
      </c>
      <c r="B224" s="0" t="s">
        <v>4682</v>
      </c>
      <c r="C224" s="0" t="s">
        <v>4683</v>
      </c>
      <c r="D224" s="0" t="s">
        <v>4019</v>
      </c>
      <c r="E224" s="0" t="n">
        <v>1</v>
      </c>
    </row>
    <row r="225" customFormat="false" ht="15" hidden="false" customHeight="false" outlineLevel="0" collapsed="false">
      <c r="A225" s="0" t="s">
        <v>4684</v>
      </c>
      <c r="B225" s="0" t="s">
        <v>4685</v>
      </c>
      <c r="C225" s="0" t="s">
        <v>4686</v>
      </c>
      <c r="D225" s="0" t="s">
        <v>1783</v>
      </c>
      <c r="E225" s="0" t="n">
        <v>1</v>
      </c>
    </row>
    <row r="226" customFormat="false" ht="15" hidden="false" customHeight="false" outlineLevel="0" collapsed="false">
      <c r="A226" s="0" t="s">
        <v>4687</v>
      </c>
      <c r="B226" s="0" t="s">
        <v>4688</v>
      </c>
      <c r="C226" s="0" t="s">
        <v>4689</v>
      </c>
      <c r="D226" s="0" t="s">
        <v>4690</v>
      </c>
      <c r="E226" s="0" t="n">
        <v>1</v>
      </c>
    </row>
    <row r="227" customFormat="false" ht="15" hidden="false" customHeight="false" outlineLevel="0" collapsed="false">
      <c r="A227" s="0" t="s">
        <v>4691</v>
      </c>
      <c r="B227" s="0" t="s">
        <v>4692</v>
      </c>
      <c r="C227" s="0" t="s">
        <v>4693</v>
      </c>
      <c r="D227" s="0" t="s">
        <v>4694</v>
      </c>
      <c r="E227" s="0" t="n">
        <v>1</v>
      </c>
    </row>
    <row r="228" customFormat="false" ht="15" hidden="false" customHeight="false" outlineLevel="0" collapsed="false">
      <c r="A228" s="0" t="s">
        <v>4695</v>
      </c>
      <c r="B228" s="0" t="s">
        <v>4696</v>
      </c>
      <c r="C228" s="0" t="s">
        <v>4697</v>
      </c>
      <c r="D228" s="0" t="s">
        <v>217</v>
      </c>
      <c r="E228" s="0" t="n">
        <v>1</v>
      </c>
    </row>
    <row r="229" customFormat="false" ht="15" hidden="false" customHeight="false" outlineLevel="0" collapsed="false">
      <c r="A229" s="0" t="s">
        <v>4695</v>
      </c>
      <c r="B229" s="0" t="s">
        <v>4698</v>
      </c>
      <c r="C229" s="0" t="s">
        <v>4699</v>
      </c>
      <c r="D229" s="0" t="s">
        <v>217</v>
      </c>
      <c r="E229" s="0" t="n">
        <v>1</v>
      </c>
    </row>
    <row r="230" customFormat="false" ht="15" hidden="false" customHeight="false" outlineLevel="0" collapsed="false">
      <c r="A230" s="0" t="s">
        <v>4700</v>
      </c>
      <c r="B230" s="0" t="s">
        <v>4701</v>
      </c>
      <c r="C230" s="0" t="s">
        <v>4702</v>
      </c>
      <c r="D230" s="0" t="s">
        <v>527</v>
      </c>
      <c r="E230" s="0" t="n">
        <v>1</v>
      </c>
    </row>
    <row r="231" customFormat="false" ht="15" hidden="false" customHeight="false" outlineLevel="0" collapsed="false">
      <c r="A231" s="0" t="s">
        <v>4703</v>
      </c>
      <c r="B231" s="0" t="s">
        <v>4704</v>
      </c>
      <c r="C231" s="0" t="s">
        <v>4705</v>
      </c>
      <c r="D231" s="0" t="s">
        <v>919</v>
      </c>
      <c r="E231" s="0" t="n">
        <v>1</v>
      </c>
    </row>
    <row r="232" customFormat="false" ht="15" hidden="false" customHeight="false" outlineLevel="0" collapsed="false">
      <c r="A232" s="0" t="s">
        <v>4706</v>
      </c>
      <c r="B232" s="0" t="s">
        <v>4707</v>
      </c>
      <c r="C232" s="0" t="s">
        <v>4708</v>
      </c>
      <c r="D232" s="0" t="s">
        <v>4709</v>
      </c>
      <c r="E232" s="0" t="n">
        <v>1</v>
      </c>
    </row>
    <row r="233" customFormat="false" ht="15" hidden="false" customHeight="false" outlineLevel="0" collapsed="false">
      <c r="A233" s="0" t="s">
        <v>4706</v>
      </c>
      <c r="B233" s="0" t="s">
        <v>4710</v>
      </c>
      <c r="C233" s="0" t="s">
        <v>4711</v>
      </c>
      <c r="D233" s="0" t="s">
        <v>416</v>
      </c>
      <c r="E233" s="0" t="n">
        <v>1</v>
      </c>
    </row>
    <row r="234" customFormat="false" ht="15" hidden="false" customHeight="false" outlineLevel="0" collapsed="false">
      <c r="A234" s="0" t="s">
        <v>4706</v>
      </c>
      <c r="B234" s="0" t="s">
        <v>4712</v>
      </c>
      <c r="C234" s="0" t="s">
        <v>4713</v>
      </c>
      <c r="D234" s="0" t="s">
        <v>4709</v>
      </c>
    </row>
    <row r="235" customFormat="false" ht="15" hidden="false" customHeight="false" outlineLevel="0" collapsed="false">
      <c r="A235" s="0" t="s">
        <v>4714</v>
      </c>
      <c r="B235" s="0" t="s">
        <v>4715</v>
      </c>
      <c r="C235" s="0" t="s">
        <v>4716</v>
      </c>
      <c r="D235" s="0" t="s">
        <v>4137</v>
      </c>
      <c r="E235" s="0" t="n">
        <v>1</v>
      </c>
    </row>
    <row r="236" customFormat="false" ht="15" hidden="false" customHeight="false" outlineLevel="0" collapsed="false">
      <c r="A236" s="0" t="s">
        <v>4714</v>
      </c>
      <c r="B236" s="0" t="s">
        <v>4717</v>
      </c>
      <c r="C236" s="0" t="s">
        <v>4718</v>
      </c>
      <c r="D236" s="0" t="s">
        <v>556</v>
      </c>
      <c r="E236" s="0" t="n">
        <v>1</v>
      </c>
    </row>
    <row r="237" customFormat="false" ht="15" hidden="false" customHeight="false" outlineLevel="0" collapsed="false">
      <c r="A237" s="0" t="s">
        <v>4719</v>
      </c>
      <c r="B237" s="0" t="s">
        <v>4720</v>
      </c>
      <c r="C237" s="0" t="s">
        <v>4721</v>
      </c>
      <c r="D237" s="0" t="s">
        <v>1648</v>
      </c>
      <c r="E237" s="0" t="n">
        <v>1</v>
      </c>
    </row>
    <row r="238" customFormat="false" ht="15" hidden="false" customHeight="false" outlineLevel="0" collapsed="false">
      <c r="A238" s="0" t="s">
        <v>4719</v>
      </c>
      <c r="B238" s="0" t="s">
        <v>4722</v>
      </c>
      <c r="C238" s="0" t="s">
        <v>4723</v>
      </c>
      <c r="D238" s="0" t="s">
        <v>4724</v>
      </c>
      <c r="E238" s="0" t="n">
        <v>1</v>
      </c>
    </row>
    <row r="239" customFormat="false" ht="15" hidden="false" customHeight="false" outlineLevel="0" collapsed="false">
      <c r="A239" s="0" t="s">
        <v>4719</v>
      </c>
      <c r="B239" s="0" t="s">
        <v>4722</v>
      </c>
      <c r="C239" s="0" t="s">
        <v>4725</v>
      </c>
      <c r="D239" s="0" t="s">
        <v>1395</v>
      </c>
      <c r="E239" s="0" t="n">
        <v>1</v>
      </c>
    </row>
    <row r="240" customFormat="false" ht="15" hidden="false" customHeight="false" outlineLevel="0" collapsed="false">
      <c r="A240" s="0" t="s">
        <v>4719</v>
      </c>
      <c r="B240" s="0" t="s">
        <v>4726</v>
      </c>
      <c r="C240" s="0" t="s">
        <v>4727</v>
      </c>
      <c r="D240" s="0" t="s">
        <v>1395</v>
      </c>
      <c r="E240" s="0" t="n">
        <v>1</v>
      </c>
    </row>
    <row r="241" customFormat="false" ht="15" hidden="false" customHeight="false" outlineLevel="0" collapsed="false">
      <c r="A241" s="0" t="s">
        <v>4719</v>
      </c>
      <c r="B241" s="0" t="s">
        <v>4728</v>
      </c>
      <c r="C241" s="0" t="s">
        <v>4729</v>
      </c>
      <c r="D241" s="0" t="s">
        <v>838</v>
      </c>
      <c r="E241" s="0" t="n">
        <v>1</v>
      </c>
    </row>
    <row r="242" customFormat="false" ht="15" hidden="false" customHeight="false" outlineLevel="0" collapsed="false">
      <c r="A242" s="0" t="s">
        <v>4719</v>
      </c>
      <c r="B242" s="0" t="s">
        <v>4726</v>
      </c>
      <c r="C242" s="0" t="s">
        <v>4730</v>
      </c>
      <c r="D242" s="0" t="s">
        <v>4731</v>
      </c>
      <c r="E242" s="0" t="n">
        <v>1</v>
      </c>
    </row>
    <row r="243" customFormat="false" ht="15" hidden="false" customHeight="false" outlineLevel="0" collapsed="false">
      <c r="A243" s="0" t="s">
        <v>4732</v>
      </c>
      <c r="B243" s="0" t="s">
        <v>4733</v>
      </c>
      <c r="C243" s="0" t="s">
        <v>4734</v>
      </c>
      <c r="D243" s="0" t="s">
        <v>838</v>
      </c>
      <c r="E243" s="0" t="n">
        <v>1</v>
      </c>
    </row>
    <row r="244" customFormat="false" ht="15" hidden="false" customHeight="false" outlineLevel="0" collapsed="false">
      <c r="A244" s="0" t="s">
        <v>4735</v>
      </c>
      <c r="B244" s="0" t="s">
        <v>4736</v>
      </c>
      <c r="C244" s="0" t="s">
        <v>4737</v>
      </c>
      <c r="D244" s="0" t="s">
        <v>958</v>
      </c>
      <c r="E244" s="0" t="n">
        <v>1</v>
      </c>
    </row>
    <row r="245" customFormat="false" ht="15" hidden="false" customHeight="false" outlineLevel="0" collapsed="false">
      <c r="A245" s="0" t="s">
        <v>4738</v>
      </c>
      <c r="B245" s="0" t="s">
        <v>4739</v>
      </c>
      <c r="C245" s="0" t="s">
        <v>4740</v>
      </c>
      <c r="D245" s="0" t="s">
        <v>4367</v>
      </c>
      <c r="E245" s="0" t="n">
        <v>1</v>
      </c>
    </row>
    <row r="246" customFormat="false" ht="15" hidden="false" customHeight="false" outlineLevel="0" collapsed="false">
      <c r="A246" s="0" t="s">
        <v>4741</v>
      </c>
      <c r="B246" s="0" t="s">
        <v>4742</v>
      </c>
      <c r="C246" s="0" t="s">
        <v>4743</v>
      </c>
      <c r="D246" s="0" t="s">
        <v>397</v>
      </c>
      <c r="E246" s="0" t="n">
        <v>1</v>
      </c>
    </row>
    <row r="247" customFormat="false" ht="15" hidden="false" customHeight="false" outlineLevel="0" collapsed="false">
      <c r="A247" s="0" t="s">
        <v>4741</v>
      </c>
      <c r="B247" s="0" t="s">
        <v>4742</v>
      </c>
      <c r="C247" s="0" t="s">
        <v>4743</v>
      </c>
      <c r="D247" s="0" t="s">
        <v>181</v>
      </c>
      <c r="E247" s="0" t="n">
        <v>1</v>
      </c>
    </row>
    <row r="248" customFormat="false" ht="15" hidden="false" customHeight="false" outlineLevel="0" collapsed="false">
      <c r="A248" s="0" t="s">
        <v>4741</v>
      </c>
      <c r="B248" s="0" t="s">
        <v>4742</v>
      </c>
      <c r="C248" s="0" t="s">
        <v>4744</v>
      </c>
      <c r="D248" s="0" t="s">
        <v>181</v>
      </c>
      <c r="E248" s="0" t="n">
        <v>1</v>
      </c>
    </row>
    <row r="249" customFormat="false" ht="15" hidden="false" customHeight="false" outlineLevel="0" collapsed="false">
      <c r="A249" s="0" t="s">
        <v>4745</v>
      </c>
      <c r="B249" s="0" t="s">
        <v>4746</v>
      </c>
      <c r="C249" s="0" t="s">
        <v>4747</v>
      </c>
      <c r="D249" s="0" t="s">
        <v>4748</v>
      </c>
      <c r="E249" s="0" t="n">
        <v>1</v>
      </c>
    </row>
    <row r="250" customFormat="false" ht="15" hidden="false" customHeight="false" outlineLevel="0" collapsed="false">
      <c r="A250" s="0" t="s">
        <v>4749</v>
      </c>
      <c r="B250" s="0" t="s">
        <v>4750</v>
      </c>
      <c r="C250" s="0" t="s">
        <v>4751</v>
      </c>
      <c r="D250" s="0" t="s">
        <v>596</v>
      </c>
    </row>
    <row r="251" customFormat="false" ht="15" hidden="false" customHeight="false" outlineLevel="0" collapsed="false">
      <c r="A251" s="0" t="s">
        <v>4752</v>
      </c>
      <c r="B251" s="0" t="s">
        <v>4753</v>
      </c>
      <c r="C251" s="0" t="s">
        <v>4754</v>
      </c>
      <c r="D251" s="0" t="s">
        <v>1783</v>
      </c>
      <c r="E251" s="0" t="n">
        <v>1</v>
      </c>
    </row>
    <row r="252" customFormat="false" ht="15" hidden="false" customHeight="false" outlineLevel="0" collapsed="false">
      <c r="A252" s="0" t="s">
        <v>4752</v>
      </c>
      <c r="B252" s="0" t="s">
        <v>4753</v>
      </c>
      <c r="C252" s="0" t="s">
        <v>4755</v>
      </c>
      <c r="D252" s="0" t="s">
        <v>1350</v>
      </c>
    </row>
    <row r="253" customFormat="false" ht="15" hidden="false" customHeight="false" outlineLevel="0" collapsed="false">
      <c r="A253" s="0" t="s">
        <v>4756</v>
      </c>
      <c r="B253" s="0" t="s">
        <v>4757</v>
      </c>
      <c r="C253" s="0" t="s">
        <v>4758</v>
      </c>
      <c r="D253" s="0" t="s">
        <v>4759</v>
      </c>
      <c r="E253" s="0" t="n">
        <v>1</v>
      </c>
    </row>
    <row r="254" customFormat="false" ht="15" hidden="false" customHeight="false" outlineLevel="0" collapsed="false">
      <c r="A254" s="0" t="s">
        <v>4760</v>
      </c>
      <c r="B254" s="0" t="s">
        <v>4761</v>
      </c>
      <c r="C254" s="0" t="s">
        <v>4762</v>
      </c>
      <c r="D254" s="0" t="s">
        <v>4128</v>
      </c>
      <c r="E254" s="0" t="n">
        <v>1</v>
      </c>
    </row>
    <row r="255" customFormat="false" ht="15" hidden="false" customHeight="false" outlineLevel="0" collapsed="false">
      <c r="A255" s="0" t="s">
        <v>4763</v>
      </c>
      <c r="B255" s="0" t="s">
        <v>4764</v>
      </c>
      <c r="C255" s="0" t="s">
        <v>4765</v>
      </c>
      <c r="D255" s="0" t="s">
        <v>31</v>
      </c>
      <c r="E255" s="0" t="n">
        <v>1</v>
      </c>
    </row>
    <row r="256" customFormat="false" ht="15" hidden="false" customHeight="false" outlineLevel="0" collapsed="false">
      <c r="A256" s="0" t="s">
        <v>4766</v>
      </c>
      <c r="B256" s="0" t="s">
        <v>4767</v>
      </c>
      <c r="C256" s="0" t="s">
        <v>4768</v>
      </c>
      <c r="D256" s="0" t="s">
        <v>556</v>
      </c>
      <c r="E256" s="0" t="n">
        <v>1</v>
      </c>
    </row>
    <row r="257" customFormat="false" ht="15" hidden="false" customHeight="false" outlineLevel="0" collapsed="false">
      <c r="A257" s="0" t="s">
        <v>4766</v>
      </c>
      <c r="B257" s="0" t="s">
        <v>4767</v>
      </c>
      <c r="C257" s="0" t="s">
        <v>4769</v>
      </c>
      <c r="D257" s="0" t="s">
        <v>556</v>
      </c>
      <c r="E257" s="0" t="n">
        <v>1</v>
      </c>
    </row>
    <row r="258" customFormat="false" ht="15" hidden="false" customHeight="false" outlineLevel="0" collapsed="false">
      <c r="A258" s="0" t="s">
        <v>4766</v>
      </c>
      <c r="B258" s="0" t="s">
        <v>4767</v>
      </c>
      <c r="C258" s="0" t="s">
        <v>4770</v>
      </c>
      <c r="D258" s="0" t="s">
        <v>556</v>
      </c>
    </row>
    <row r="259" customFormat="false" ht="15" hidden="false" customHeight="false" outlineLevel="0" collapsed="false">
      <c r="A259" s="0" t="s">
        <v>4771</v>
      </c>
      <c r="B259" s="0" t="s">
        <v>4772</v>
      </c>
      <c r="C259" s="0" t="s">
        <v>4773</v>
      </c>
      <c r="D259" s="0" t="s">
        <v>4386</v>
      </c>
      <c r="E259" s="0" t="n">
        <v>1</v>
      </c>
    </row>
    <row r="260" customFormat="false" ht="15" hidden="false" customHeight="false" outlineLevel="0" collapsed="false">
      <c r="A260" s="3" t="s">
        <v>4774</v>
      </c>
      <c r="B260" s="3" t="s">
        <v>4775</v>
      </c>
      <c r="C260" s="3" t="s">
        <v>4776</v>
      </c>
      <c r="D260" s="3" t="s">
        <v>2050</v>
      </c>
      <c r="E260" s="3" t="n">
        <v>1</v>
      </c>
      <c r="F260" s="3"/>
      <c r="G260" s="3"/>
    </row>
    <row r="261" customFormat="false" ht="15" hidden="false" customHeight="false" outlineLevel="0" collapsed="false">
      <c r="A261" s="0" t="s">
        <v>4777</v>
      </c>
      <c r="B261" s="0" t="s">
        <v>4778</v>
      </c>
      <c r="C261" s="0" t="s">
        <v>4779</v>
      </c>
      <c r="D261" s="0" t="s">
        <v>4521</v>
      </c>
      <c r="E261" s="0" t="n">
        <v>1</v>
      </c>
    </row>
    <row r="262" customFormat="false" ht="15" hidden="false" customHeight="false" outlineLevel="0" collapsed="false">
      <c r="A262" s="0" t="s">
        <v>4777</v>
      </c>
      <c r="B262" s="0" t="s">
        <v>4778</v>
      </c>
      <c r="C262" s="0" t="s">
        <v>4780</v>
      </c>
      <c r="D262" s="0" t="s">
        <v>4521</v>
      </c>
      <c r="E262" s="0" t="n">
        <v>1</v>
      </c>
    </row>
    <row r="263" customFormat="false" ht="15" hidden="false" customHeight="false" outlineLevel="0" collapsed="false">
      <c r="A263" s="0" t="s">
        <v>4777</v>
      </c>
      <c r="B263" s="0" t="s">
        <v>4778</v>
      </c>
      <c r="C263" s="0" t="s">
        <v>4781</v>
      </c>
      <c r="D263" s="0" t="s">
        <v>4782</v>
      </c>
      <c r="E263" s="0" t="n">
        <v>1</v>
      </c>
    </row>
    <row r="264" customFormat="false" ht="15" hidden="false" customHeight="false" outlineLevel="0" collapsed="false">
      <c r="A264" s="0" t="s">
        <v>4777</v>
      </c>
      <c r="B264" s="0" t="s">
        <v>4778</v>
      </c>
      <c r="C264" s="0" t="s">
        <v>4780</v>
      </c>
      <c r="D264" s="0" t="s">
        <v>317</v>
      </c>
      <c r="E264" s="0" t="n">
        <v>1</v>
      </c>
    </row>
    <row r="265" customFormat="false" ht="15" hidden="false" customHeight="false" outlineLevel="0" collapsed="false">
      <c r="A265" s="0" t="s">
        <v>4783</v>
      </c>
      <c r="B265" s="0" t="s">
        <v>4784</v>
      </c>
      <c r="C265" s="0" t="s">
        <v>4785</v>
      </c>
      <c r="D265" s="0" t="s">
        <v>317</v>
      </c>
      <c r="E265" s="0" t="n">
        <v>1</v>
      </c>
    </row>
    <row r="266" customFormat="false" ht="15" hidden="false" customHeight="false" outlineLevel="0" collapsed="false">
      <c r="A266" s="0" t="s">
        <v>4786</v>
      </c>
      <c r="B266" s="0" t="s">
        <v>4787</v>
      </c>
      <c r="C266" s="0" t="s">
        <v>4788</v>
      </c>
      <c r="D266" s="0" t="s">
        <v>1648</v>
      </c>
      <c r="E266" s="0" t="n">
        <v>1</v>
      </c>
    </row>
    <row r="267" customFormat="false" ht="15" hidden="false" customHeight="false" outlineLevel="0" collapsed="false">
      <c r="A267" s="0" t="s">
        <v>4789</v>
      </c>
      <c r="B267" s="0" t="s">
        <v>4790</v>
      </c>
      <c r="C267" s="0" t="s">
        <v>4791</v>
      </c>
      <c r="D267" s="0" t="s">
        <v>2552</v>
      </c>
      <c r="E267" s="0" t="n">
        <v>1</v>
      </c>
    </row>
    <row r="268" customFormat="false" ht="15" hidden="false" customHeight="false" outlineLevel="0" collapsed="false">
      <c r="A268" s="0" t="s">
        <v>4792</v>
      </c>
      <c r="B268" s="0" t="s">
        <v>4793</v>
      </c>
      <c r="C268" s="0" t="s">
        <v>4794</v>
      </c>
      <c r="D268" s="0" t="s">
        <v>4795</v>
      </c>
      <c r="E268" s="0" t="n">
        <v>1</v>
      </c>
    </row>
    <row r="269" customFormat="false" ht="15" hidden="false" customHeight="false" outlineLevel="0" collapsed="false">
      <c r="A269" s="0" t="s">
        <v>4796</v>
      </c>
      <c r="B269" s="0" t="s">
        <v>4797</v>
      </c>
      <c r="C269" s="0" t="s">
        <v>4798</v>
      </c>
      <c r="D269" s="0" t="s">
        <v>416</v>
      </c>
      <c r="E269" s="0" t="n">
        <v>1</v>
      </c>
    </row>
    <row r="270" customFormat="false" ht="15" hidden="false" customHeight="false" outlineLevel="0" collapsed="false">
      <c r="A270" s="0" t="s">
        <v>4799</v>
      </c>
      <c r="B270" s="0" t="s">
        <v>4800</v>
      </c>
      <c r="C270" s="0" t="s">
        <v>4801</v>
      </c>
      <c r="D270" s="17" t="s">
        <v>4802</v>
      </c>
      <c r="E270" s="0" t="n">
        <v>1</v>
      </c>
    </row>
    <row r="271" customFormat="false" ht="15" hidden="false" customHeight="false" outlineLevel="0" collapsed="false">
      <c r="A271" s="0" t="s">
        <v>4799</v>
      </c>
      <c r="B271" s="0" t="s">
        <v>4800</v>
      </c>
      <c r="C271" s="0" t="s">
        <v>4803</v>
      </c>
      <c r="D271" s="0" t="s">
        <v>1678</v>
      </c>
      <c r="E271" s="0" t="n">
        <v>1</v>
      </c>
    </row>
    <row r="272" customFormat="false" ht="15" hidden="false" customHeight="false" outlineLevel="0" collapsed="false">
      <c r="A272" s="0" t="s">
        <v>4804</v>
      </c>
      <c r="B272" s="0" t="s">
        <v>4805</v>
      </c>
      <c r="C272" s="0" t="s">
        <v>4806</v>
      </c>
      <c r="D272" s="0" t="s">
        <v>155</v>
      </c>
      <c r="E272" s="0" t="n">
        <v>1</v>
      </c>
    </row>
    <row r="273" customFormat="false" ht="15" hidden="false" customHeight="false" outlineLevel="0" collapsed="false">
      <c r="A273" s="0" t="s">
        <v>4804</v>
      </c>
      <c r="B273" s="0" t="s">
        <v>4807</v>
      </c>
      <c r="C273" s="0" t="s">
        <v>4808</v>
      </c>
      <c r="D273" s="0" t="s">
        <v>4809</v>
      </c>
    </row>
    <row r="274" customFormat="false" ht="15" hidden="false" customHeight="false" outlineLevel="0" collapsed="false">
      <c r="A274" s="0" t="s">
        <v>4810</v>
      </c>
      <c r="B274" s="0" t="s">
        <v>4811</v>
      </c>
      <c r="C274" s="0" t="s">
        <v>4812</v>
      </c>
      <c r="D274" s="0" t="s">
        <v>1629</v>
      </c>
      <c r="E274" s="0" t="n">
        <v>2</v>
      </c>
    </row>
    <row r="275" customFormat="false" ht="15" hidden="false" customHeight="false" outlineLevel="0" collapsed="false">
      <c r="A275" s="0" t="s">
        <v>4813</v>
      </c>
      <c r="B275" s="0" t="s">
        <v>4814</v>
      </c>
      <c r="C275" s="0" t="s">
        <v>4815</v>
      </c>
      <c r="D275" s="0" t="s">
        <v>556</v>
      </c>
      <c r="E275" s="0" t="n">
        <v>1</v>
      </c>
    </row>
    <row r="276" customFormat="false" ht="15" hidden="false" customHeight="false" outlineLevel="0" collapsed="false">
      <c r="A276" s="0" t="s">
        <v>4816</v>
      </c>
      <c r="B276" s="0" t="s">
        <v>4817</v>
      </c>
      <c r="C276" s="0" t="s">
        <v>4818</v>
      </c>
      <c r="D276" s="0" t="s">
        <v>1786</v>
      </c>
      <c r="E276" s="0" t="n">
        <v>1</v>
      </c>
    </row>
    <row r="277" customFormat="false" ht="15" hidden="false" customHeight="false" outlineLevel="0" collapsed="false">
      <c r="A277" s="0" t="s">
        <v>4819</v>
      </c>
      <c r="B277" s="0" t="s">
        <v>4820</v>
      </c>
      <c r="C277" s="0" t="s">
        <v>4821</v>
      </c>
      <c r="D277" s="0" t="s">
        <v>838</v>
      </c>
      <c r="E277" s="0" t="n">
        <v>1</v>
      </c>
    </row>
    <row r="278" customFormat="false" ht="15" hidden="false" customHeight="false" outlineLevel="0" collapsed="false">
      <c r="A278" s="0" t="s">
        <v>4819</v>
      </c>
      <c r="B278" s="0" t="s">
        <v>4820</v>
      </c>
      <c r="C278" s="0" t="s">
        <v>4822</v>
      </c>
      <c r="D278" s="0" t="s">
        <v>2552</v>
      </c>
      <c r="E278" s="0" t="n">
        <v>1</v>
      </c>
    </row>
    <row r="279" customFormat="false" ht="15" hidden="false" customHeight="false" outlineLevel="0" collapsed="false">
      <c r="A279" s="0" t="s">
        <v>4823</v>
      </c>
      <c r="B279" s="0" t="s">
        <v>4824</v>
      </c>
      <c r="C279" s="0" t="s">
        <v>4825</v>
      </c>
      <c r="D279" s="0" t="s">
        <v>958</v>
      </c>
      <c r="E279" s="0" t="n">
        <v>1</v>
      </c>
    </row>
    <row r="280" customFormat="false" ht="15" hidden="false" customHeight="false" outlineLevel="0" collapsed="false">
      <c r="A280" s="0" t="s">
        <v>4823</v>
      </c>
      <c r="B280" s="0" t="s">
        <v>904</v>
      </c>
      <c r="C280" s="0" t="s">
        <v>4826</v>
      </c>
      <c r="D280" s="0" t="s">
        <v>2877</v>
      </c>
      <c r="E280" s="0" t="n">
        <v>1</v>
      </c>
    </row>
    <row r="281" customFormat="false" ht="15" hidden="false" customHeight="false" outlineLevel="0" collapsed="false">
      <c r="A281" s="0" t="s">
        <v>4827</v>
      </c>
      <c r="B281" s="0" t="s">
        <v>4828</v>
      </c>
      <c r="C281" s="0" t="s">
        <v>4829</v>
      </c>
      <c r="D281" s="0" t="s">
        <v>710</v>
      </c>
    </row>
    <row r="282" customFormat="false" ht="15" hidden="false" customHeight="false" outlineLevel="0" collapsed="false">
      <c r="A282" s="0" t="s">
        <v>4827</v>
      </c>
      <c r="B282" s="0" t="s">
        <v>4830</v>
      </c>
      <c r="C282" s="0" t="s">
        <v>4829</v>
      </c>
      <c r="D282" s="0" t="s">
        <v>710</v>
      </c>
      <c r="E282" s="0" t="n">
        <v>1</v>
      </c>
    </row>
    <row r="283" customFormat="false" ht="15" hidden="false" customHeight="false" outlineLevel="0" collapsed="false">
      <c r="A283" s="0" t="s">
        <v>4831</v>
      </c>
      <c r="B283" s="0" t="s">
        <v>4832</v>
      </c>
      <c r="C283" s="0" t="s">
        <v>4833</v>
      </c>
      <c r="D283" s="0" t="s">
        <v>1783</v>
      </c>
      <c r="E283" s="0" t="n">
        <v>1</v>
      </c>
    </row>
    <row r="284" customFormat="false" ht="15" hidden="false" customHeight="false" outlineLevel="0" collapsed="false">
      <c r="A284" s="0" t="s">
        <v>4834</v>
      </c>
      <c r="B284" s="0" t="s">
        <v>4835</v>
      </c>
      <c r="C284" s="0" t="s">
        <v>4836</v>
      </c>
      <c r="D284" s="0" t="s">
        <v>838</v>
      </c>
      <c r="E284" s="0" t="n">
        <v>1</v>
      </c>
    </row>
    <row r="285" customFormat="false" ht="15" hidden="false" customHeight="false" outlineLevel="0" collapsed="false">
      <c r="A285" s="7" t="s">
        <v>4837</v>
      </c>
      <c r="B285" s="0" t="s">
        <v>4838</v>
      </c>
      <c r="C285" s="0" t="s">
        <v>4839</v>
      </c>
      <c r="D285" s="0" t="s">
        <v>4128</v>
      </c>
      <c r="E285" s="0" t="n">
        <v>1</v>
      </c>
    </row>
    <row r="286" customFormat="false" ht="15" hidden="false" customHeight="false" outlineLevel="0" collapsed="false">
      <c r="A286" s="0" t="s">
        <v>4840</v>
      </c>
      <c r="B286" s="0" t="s">
        <v>4841</v>
      </c>
      <c r="C286" s="0" t="s">
        <v>4842</v>
      </c>
      <c r="D286" s="0" t="s">
        <v>2144</v>
      </c>
      <c r="E286" s="0" t="n">
        <v>1</v>
      </c>
    </row>
    <row r="287" customFormat="false" ht="15" hidden="false" customHeight="false" outlineLevel="0" collapsed="false">
      <c r="A287" s="0" t="s">
        <v>4843</v>
      </c>
      <c r="B287" s="0" t="s">
        <v>4844</v>
      </c>
      <c r="C287" s="0" t="s">
        <v>4845</v>
      </c>
      <c r="D287" s="0" t="s">
        <v>4137</v>
      </c>
      <c r="E287" s="0" t="n">
        <v>1</v>
      </c>
    </row>
    <row r="288" customFormat="false" ht="15" hidden="false" customHeight="false" outlineLevel="0" collapsed="false">
      <c r="A288" s="0" t="s">
        <v>4846</v>
      </c>
      <c r="B288" s="0" t="s">
        <v>4847</v>
      </c>
      <c r="C288" s="0" t="s">
        <v>4848</v>
      </c>
      <c r="D288" s="0" t="s">
        <v>4849</v>
      </c>
      <c r="E288" s="0" t="n">
        <v>1</v>
      </c>
    </row>
    <row r="289" customFormat="false" ht="15" hidden="false" customHeight="false" outlineLevel="0" collapsed="false">
      <c r="A289" s="0" t="s">
        <v>4850</v>
      </c>
      <c r="B289" s="0" t="s">
        <v>4851</v>
      </c>
      <c r="C289" s="0" t="s">
        <v>4852</v>
      </c>
      <c r="D289" s="0" t="s">
        <v>2877</v>
      </c>
      <c r="E289" s="0" t="n">
        <v>1</v>
      </c>
    </row>
    <row r="290" customFormat="false" ht="15" hidden="false" customHeight="false" outlineLevel="0" collapsed="false">
      <c r="A290" s="0" t="s">
        <v>4853</v>
      </c>
      <c r="B290" s="0" t="s">
        <v>4854</v>
      </c>
      <c r="C290" s="0" t="s">
        <v>4855</v>
      </c>
      <c r="D290" s="0" t="s">
        <v>4469</v>
      </c>
      <c r="E290" s="0" t="n">
        <v>1</v>
      </c>
    </row>
    <row r="291" customFormat="false" ht="15" hidden="false" customHeight="false" outlineLevel="0" collapsed="false">
      <c r="A291" s="0" t="s">
        <v>4856</v>
      </c>
      <c r="B291" s="0" t="s">
        <v>867</v>
      </c>
      <c r="C291" s="0" t="s">
        <v>4857</v>
      </c>
      <c r="D291" s="0" t="s">
        <v>4858</v>
      </c>
      <c r="E291" s="0" t="n">
        <v>1</v>
      </c>
    </row>
    <row r="292" customFormat="false" ht="15" hidden="false" customHeight="false" outlineLevel="0" collapsed="false">
      <c r="A292" s="0" t="s">
        <v>4856</v>
      </c>
      <c r="B292" s="0" t="s">
        <v>867</v>
      </c>
      <c r="C292" s="0" t="s">
        <v>4859</v>
      </c>
      <c r="D292" s="0" t="s">
        <v>4860</v>
      </c>
      <c r="E292" s="0" t="n">
        <v>1</v>
      </c>
    </row>
    <row r="293" customFormat="false" ht="15" hidden="false" customHeight="false" outlineLevel="0" collapsed="false">
      <c r="A293" s="0" t="s">
        <v>4856</v>
      </c>
      <c r="B293" s="0" t="s">
        <v>867</v>
      </c>
      <c r="C293" s="0" t="s">
        <v>4861</v>
      </c>
      <c r="D293" s="0" t="s">
        <v>4860</v>
      </c>
      <c r="E293" s="0" t="n">
        <v>1</v>
      </c>
    </row>
    <row r="294" customFormat="false" ht="15" hidden="false" customHeight="false" outlineLevel="0" collapsed="false">
      <c r="A294" s="0" t="s">
        <v>4856</v>
      </c>
      <c r="B294" s="0" t="s">
        <v>867</v>
      </c>
      <c r="C294" s="0" t="s">
        <v>4862</v>
      </c>
      <c r="D294" s="0" t="s">
        <v>527</v>
      </c>
      <c r="E294" s="0" t="n">
        <v>1</v>
      </c>
    </row>
    <row r="295" customFormat="false" ht="15" hidden="false" customHeight="false" outlineLevel="0" collapsed="false">
      <c r="A295" s="0" t="s">
        <v>4856</v>
      </c>
      <c r="B295" s="0" t="s">
        <v>867</v>
      </c>
      <c r="C295" s="0" t="s">
        <v>4863</v>
      </c>
      <c r="D295" s="0" t="s">
        <v>31</v>
      </c>
      <c r="E295" s="0" t="n">
        <v>1</v>
      </c>
    </row>
    <row r="296" customFormat="false" ht="15" hidden="false" customHeight="false" outlineLevel="0" collapsed="false">
      <c r="A296" s="0" t="s">
        <v>4856</v>
      </c>
      <c r="B296" s="0" t="s">
        <v>867</v>
      </c>
      <c r="C296" s="0" t="s">
        <v>4864</v>
      </c>
      <c r="D296" s="0" t="s">
        <v>671</v>
      </c>
      <c r="E296" s="0" t="n">
        <v>1</v>
      </c>
    </row>
    <row r="297" customFormat="false" ht="15" hidden="false" customHeight="false" outlineLevel="0" collapsed="false">
      <c r="A297" s="0" t="s">
        <v>4865</v>
      </c>
      <c r="B297" s="0" t="s">
        <v>4866</v>
      </c>
      <c r="C297" s="0" t="s">
        <v>4867</v>
      </c>
      <c r="D297" s="0" t="s">
        <v>527</v>
      </c>
      <c r="E297" s="0" t="n">
        <v>1</v>
      </c>
    </row>
    <row r="298" customFormat="false" ht="15" hidden="false" customHeight="false" outlineLevel="0" collapsed="false">
      <c r="A298" s="0" t="s">
        <v>4868</v>
      </c>
      <c r="B298" s="0" t="s">
        <v>4869</v>
      </c>
      <c r="C298" s="0" t="s">
        <v>4870</v>
      </c>
      <c r="D298" s="0" t="s">
        <v>838</v>
      </c>
      <c r="E298" s="0" t="n">
        <v>1</v>
      </c>
    </row>
    <row r="299" customFormat="false" ht="15" hidden="false" customHeight="false" outlineLevel="0" collapsed="false">
      <c r="A299" s="0" t="s">
        <v>4868</v>
      </c>
      <c r="B299" s="0" t="s">
        <v>4871</v>
      </c>
      <c r="C299" s="0" t="s">
        <v>4872</v>
      </c>
      <c r="D299" s="0" t="s">
        <v>4128</v>
      </c>
      <c r="E299" s="0" t="n">
        <v>1</v>
      </c>
    </row>
    <row r="300" customFormat="false" ht="15" hidden="false" customHeight="false" outlineLevel="0" collapsed="false">
      <c r="A300" s="0" t="s">
        <v>4873</v>
      </c>
      <c r="B300" s="0" t="s">
        <v>4874</v>
      </c>
      <c r="C300" s="0" t="s">
        <v>4875</v>
      </c>
      <c r="D300" s="0" t="s">
        <v>416</v>
      </c>
      <c r="E300" s="0" t="n">
        <v>1</v>
      </c>
    </row>
    <row r="301" customFormat="false" ht="15" hidden="false" customHeight="false" outlineLevel="0" collapsed="false">
      <c r="A301" s="0" t="s">
        <v>4876</v>
      </c>
      <c r="B301" s="0" t="s">
        <v>2208</v>
      </c>
      <c r="C301" s="0" t="s">
        <v>4877</v>
      </c>
      <c r="D301" s="0" t="s">
        <v>4128</v>
      </c>
      <c r="E301" s="0" t="n">
        <v>1</v>
      </c>
    </row>
    <row r="302" customFormat="false" ht="15" hidden="false" customHeight="false" outlineLevel="0" collapsed="false">
      <c r="A302" s="0" t="s">
        <v>4876</v>
      </c>
      <c r="B302" s="0" t="s">
        <v>4878</v>
      </c>
      <c r="C302" s="0" t="s">
        <v>4879</v>
      </c>
      <c r="D302" s="0" t="s">
        <v>4128</v>
      </c>
      <c r="E302" s="0" t="n">
        <v>1</v>
      </c>
    </row>
    <row r="303" customFormat="false" ht="15" hidden="false" customHeight="false" outlineLevel="0" collapsed="false">
      <c r="A303" s="0" t="s">
        <v>4876</v>
      </c>
      <c r="B303" s="0" t="s">
        <v>4878</v>
      </c>
      <c r="C303" s="0" t="s">
        <v>4880</v>
      </c>
      <c r="D303" s="0" t="s">
        <v>4128</v>
      </c>
      <c r="E303" s="0" t="n">
        <v>1</v>
      </c>
    </row>
    <row r="304" customFormat="false" ht="15" hidden="false" customHeight="false" outlineLevel="0" collapsed="false">
      <c r="A304" s="0" t="s">
        <v>4881</v>
      </c>
      <c r="B304" s="0" t="s">
        <v>4882</v>
      </c>
      <c r="C304" s="0" t="s">
        <v>4883</v>
      </c>
      <c r="D304" s="0" t="s">
        <v>4731</v>
      </c>
      <c r="E304" s="0" t="n">
        <v>1</v>
      </c>
    </row>
    <row r="305" customFormat="false" ht="15" hidden="false" customHeight="false" outlineLevel="0" collapsed="false">
      <c r="A305" s="0" t="s">
        <v>4884</v>
      </c>
      <c r="B305" s="0" t="s">
        <v>4885</v>
      </c>
      <c r="C305" s="0" t="s">
        <v>4886</v>
      </c>
      <c r="D305" s="0" t="s">
        <v>1783</v>
      </c>
      <c r="E305" s="0" t="n">
        <v>1</v>
      </c>
    </row>
    <row r="306" customFormat="false" ht="15" hidden="false" customHeight="false" outlineLevel="0" collapsed="false">
      <c r="A306" s="0" t="s">
        <v>4887</v>
      </c>
      <c r="B306" s="0" t="s">
        <v>4888</v>
      </c>
      <c r="C306" s="0" t="s">
        <v>4889</v>
      </c>
      <c r="D306" s="0" t="s">
        <v>991</v>
      </c>
      <c r="E306" s="0" t="n">
        <v>1</v>
      </c>
    </row>
    <row r="307" customFormat="false" ht="15" hidden="false" customHeight="false" outlineLevel="0" collapsed="false">
      <c r="A307" s="0" t="s">
        <v>4890</v>
      </c>
      <c r="B307" s="0" t="s">
        <v>4891</v>
      </c>
      <c r="C307" s="0" t="s">
        <v>4892</v>
      </c>
      <c r="D307" s="0" t="s">
        <v>1023</v>
      </c>
      <c r="E307" s="0" t="n">
        <v>1</v>
      </c>
    </row>
    <row r="308" customFormat="false" ht="15" hidden="false" customHeight="false" outlineLevel="0" collapsed="false">
      <c r="A308" s="0" t="s">
        <v>4893</v>
      </c>
      <c r="B308" s="0" t="s">
        <v>4894</v>
      </c>
      <c r="C308" s="0" t="s">
        <v>4895</v>
      </c>
      <c r="D308" s="0" t="s">
        <v>4137</v>
      </c>
      <c r="E308" s="0" t="n">
        <v>1</v>
      </c>
    </row>
    <row r="309" customFormat="false" ht="15" hidden="false" customHeight="false" outlineLevel="0" collapsed="false">
      <c r="A309" s="0" t="s">
        <v>4896</v>
      </c>
      <c r="B309" s="0" t="s">
        <v>4897</v>
      </c>
      <c r="C309" s="0" t="s">
        <v>4898</v>
      </c>
      <c r="D309" s="0" t="s">
        <v>4899</v>
      </c>
      <c r="E309" s="0" t="n">
        <v>1</v>
      </c>
    </row>
    <row r="310" customFormat="false" ht="15" hidden="false" customHeight="false" outlineLevel="0" collapsed="false">
      <c r="A310" s="0" t="s">
        <v>4900</v>
      </c>
      <c r="B310" s="0" t="s">
        <v>4901</v>
      </c>
      <c r="C310" s="0" t="s">
        <v>4902</v>
      </c>
      <c r="D310" s="0" t="s">
        <v>4137</v>
      </c>
      <c r="E310" s="0" t="n">
        <v>1</v>
      </c>
    </row>
    <row r="311" customFormat="false" ht="15" hidden="false" customHeight="false" outlineLevel="0" collapsed="false">
      <c r="A311" s="0" t="s">
        <v>4903</v>
      </c>
      <c r="B311" s="0" t="s">
        <v>4904</v>
      </c>
      <c r="C311" s="0" t="s">
        <v>4905</v>
      </c>
      <c r="D311" s="0" t="s">
        <v>4137</v>
      </c>
      <c r="E311" s="0" t="n">
        <v>1</v>
      </c>
    </row>
    <row r="312" s="3" customFormat="true" ht="13.15" hidden="false" customHeight="true" outlineLevel="0" collapsed="false">
      <c r="A312" s="0" t="s">
        <v>4903</v>
      </c>
      <c r="B312" s="0" t="s">
        <v>4906</v>
      </c>
      <c r="C312" s="0" t="s">
        <v>4907</v>
      </c>
      <c r="D312" s="0" t="s">
        <v>4128</v>
      </c>
      <c r="E312" s="0" t="n">
        <v>1</v>
      </c>
      <c r="F312" s="0"/>
      <c r="G312" s="0"/>
    </row>
    <row r="313" s="3" customFormat="true" ht="13.15" hidden="false" customHeight="true" outlineLevel="0" collapsed="false">
      <c r="A313" s="0" t="s">
        <v>4908</v>
      </c>
      <c r="B313" s="0" t="s">
        <v>4909</v>
      </c>
      <c r="C313" s="0" t="s">
        <v>4910</v>
      </c>
      <c r="D313" s="0" t="s">
        <v>52</v>
      </c>
      <c r="E313" s="0" t="n">
        <v>1</v>
      </c>
      <c r="F313" s="0"/>
      <c r="G313" s="0"/>
    </row>
    <row r="314" s="3" customFormat="true" ht="13.15" hidden="false" customHeight="true" outlineLevel="0" collapsed="false">
      <c r="A314" s="0" t="s">
        <v>4911</v>
      </c>
      <c r="B314" s="0" t="s">
        <v>4912</v>
      </c>
      <c r="C314" s="0" t="s">
        <v>4913</v>
      </c>
      <c r="D314" s="0" t="s">
        <v>1395</v>
      </c>
      <c r="E314" s="0" t="n">
        <v>1</v>
      </c>
      <c r="F314" s="0"/>
      <c r="G314" s="0"/>
    </row>
    <row r="315" s="3" customFormat="true" ht="13.15" hidden="false" customHeight="true" outlineLevel="0" collapsed="false">
      <c r="A315" s="0" t="s">
        <v>4911</v>
      </c>
      <c r="B315" s="0" t="s">
        <v>4914</v>
      </c>
      <c r="C315" s="0" t="s">
        <v>4915</v>
      </c>
      <c r="D315" s="0" t="s">
        <v>1678</v>
      </c>
      <c r="E315" s="0" t="n">
        <v>1</v>
      </c>
      <c r="F315" s="0"/>
      <c r="G315" s="0"/>
    </row>
    <row r="316" s="3" customFormat="true" ht="13.15" hidden="false" customHeight="true" outlineLevel="0" collapsed="false">
      <c r="A316" s="0" t="s">
        <v>4911</v>
      </c>
      <c r="B316" s="0" t="s">
        <v>4914</v>
      </c>
      <c r="C316" s="0" t="s">
        <v>4916</v>
      </c>
      <c r="D316" s="0" t="s">
        <v>4917</v>
      </c>
      <c r="E316" s="0" t="n">
        <v>1</v>
      </c>
      <c r="F316" s="0"/>
      <c r="G316" s="0"/>
    </row>
    <row r="317" s="3" customFormat="true" ht="12.75" hidden="false" customHeight="false" outlineLevel="0" collapsed="false">
      <c r="A317" s="3" t="s">
        <v>4911</v>
      </c>
      <c r="B317" s="3" t="s">
        <v>4914</v>
      </c>
      <c r="C317" s="3" t="s">
        <v>4918</v>
      </c>
      <c r="D317" s="3" t="s">
        <v>1511</v>
      </c>
      <c r="E317" s="3" t="n">
        <v>1</v>
      </c>
    </row>
    <row r="318" s="3" customFormat="true" ht="13.15" hidden="false" customHeight="true" outlineLevel="0" collapsed="false">
      <c r="A318" s="0" t="s">
        <v>4919</v>
      </c>
      <c r="B318" s="0" t="s">
        <v>4920</v>
      </c>
      <c r="C318" s="0" t="s">
        <v>4921</v>
      </c>
      <c r="D318" s="0" t="s">
        <v>4137</v>
      </c>
      <c r="E318" s="0" t="n">
        <v>1</v>
      </c>
      <c r="F318" s="0"/>
      <c r="G318" s="0"/>
    </row>
    <row r="319" s="3" customFormat="true" ht="13.15" hidden="false" customHeight="true" outlineLevel="0" collapsed="false">
      <c r="A319" s="6" t="s">
        <v>4919</v>
      </c>
      <c r="B319" s="6" t="s">
        <v>4920</v>
      </c>
      <c r="C319" s="6" t="s">
        <v>4922</v>
      </c>
      <c r="D319" s="6" t="s">
        <v>181</v>
      </c>
      <c r="E319" s="6"/>
      <c r="F319" s="6"/>
      <c r="G319" s="6"/>
    </row>
    <row r="320" s="6" customFormat="true" ht="15" hidden="false" customHeight="false" outlineLevel="0" collapsed="false">
      <c r="A320" s="0" t="s">
        <v>4923</v>
      </c>
      <c r="B320" s="0" t="s">
        <v>4924</v>
      </c>
      <c r="C320" s="0" t="s">
        <v>4925</v>
      </c>
      <c r="D320" s="0" t="s">
        <v>710</v>
      </c>
      <c r="E320" s="0" t="n">
        <v>1</v>
      </c>
      <c r="F320" s="0"/>
      <c r="G320" s="0"/>
    </row>
    <row r="321" s="6" customFormat="true" ht="15" hidden="false" customHeight="false" outlineLevel="0" collapsed="false">
      <c r="A321" s="0" t="s">
        <v>4926</v>
      </c>
      <c r="B321" s="0" t="s">
        <v>4927</v>
      </c>
      <c r="C321" s="0" t="s">
        <v>4928</v>
      </c>
      <c r="D321" s="0" t="s">
        <v>4795</v>
      </c>
      <c r="E321" s="0" t="n">
        <v>1</v>
      </c>
      <c r="F321" s="0"/>
      <c r="G321" s="0"/>
    </row>
    <row r="322" s="6" customFormat="true" ht="15" hidden="false" customHeight="false" outlineLevel="0" collapsed="false">
      <c r="A322" s="0" t="s">
        <v>4929</v>
      </c>
      <c r="B322" s="0" t="s">
        <v>4930</v>
      </c>
      <c r="C322" s="0" t="s">
        <v>4931</v>
      </c>
      <c r="D322" s="0" t="s">
        <v>556</v>
      </c>
      <c r="E322" s="0" t="n">
        <v>1</v>
      </c>
      <c r="F322" s="0"/>
      <c r="G322" s="0"/>
    </row>
    <row r="323" customFormat="false" ht="12.75" hidden="false" customHeight="false" outlineLevel="0" collapsed="false">
      <c r="A323" s="0" t="s">
        <v>4932</v>
      </c>
      <c r="B323" s="0" t="s">
        <v>4933</v>
      </c>
      <c r="C323" s="0" t="s">
        <v>4934</v>
      </c>
      <c r="D323" s="0" t="s">
        <v>159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57"/>
  <sheetViews>
    <sheetView showFormulas="false" showGridLines="true" showRowColHeaders="true" showZeros="true" rightToLeft="false" tabSelected="false" showOutlineSymbols="true" defaultGridColor="true" view="normal" topLeftCell="A148" colorId="64" zoomScale="100" zoomScaleNormal="100" zoomScalePageLayoutView="100" workbookViewId="0">
      <selection pane="topLeft" activeCell="A162" activeCellId="0" sqref="A162"/>
    </sheetView>
  </sheetViews>
  <sheetFormatPr defaultRowHeight="12.75" zeroHeight="false" outlineLevelRow="0" outlineLevelCol="0"/>
  <cols>
    <col collapsed="false" customWidth="true" hidden="false" outlineLevel="0" max="1" min="1" style="0" width="22.14"/>
    <col collapsed="false" customWidth="true" hidden="false" outlineLevel="0" max="2" min="2" style="0" width="26"/>
    <col collapsed="false" customWidth="true" hidden="false" outlineLevel="0" max="3" min="3" style="0" width="35.85"/>
    <col collapsed="false" customWidth="true" hidden="false" outlineLevel="0" max="4" min="4" style="0" width="18.85"/>
    <col collapsed="false" customWidth="true" hidden="false" outlineLevel="0" max="5" min="5" style="0" width="15.71"/>
    <col collapsed="false" customWidth="true" hidden="false" outlineLevel="0" max="6" min="6" style="0" width="18"/>
    <col collapsed="false" customWidth="true" hidden="false" outlineLevel="0" max="7" min="7" style="0" width="18.29"/>
    <col collapsed="false" customWidth="true" hidden="false" outlineLevel="0" max="1025" min="8" style="0" width="8.71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5" t="s">
        <v>4935</v>
      </c>
      <c r="B2" s="5" t="s">
        <v>4936</v>
      </c>
      <c r="C2" s="5" t="s">
        <v>4937</v>
      </c>
      <c r="D2" s="5" t="s">
        <v>416</v>
      </c>
      <c r="E2" s="5"/>
      <c r="F2" s="5"/>
      <c r="G2" s="5"/>
    </row>
    <row r="3" customFormat="false" ht="15" hidden="false" customHeight="false" outlineLevel="0" collapsed="false">
      <c r="A3" s="5" t="s">
        <v>4938</v>
      </c>
      <c r="B3" s="5" t="s">
        <v>4939</v>
      </c>
      <c r="C3" s="5" t="s">
        <v>4940</v>
      </c>
      <c r="D3" s="5" t="s">
        <v>3865</v>
      </c>
      <c r="E3" s="5"/>
      <c r="F3" s="5"/>
      <c r="G3" s="5"/>
    </row>
    <row r="4" customFormat="false" ht="15" hidden="false" customHeight="false" outlineLevel="0" collapsed="false">
      <c r="A4" s="5" t="s">
        <v>4941</v>
      </c>
      <c r="B4" s="5" t="s">
        <v>4942</v>
      </c>
      <c r="C4" s="5" t="s">
        <v>4943</v>
      </c>
      <c r="D4" s="5" t="s">
        <v>1350</v>
      </c>
      <c r="E4" s="5"/>
      <c r="F4" s="5"/>
      <c r="G4" s="5"/>
    </row>
    <row r="5" customFormat="false" ht="15" hidden="false" customHeight="false" outlineLevel="0" collapsed="false">
      <c r="A5" s="5" t="s">
        <v>4944</v>
      </c>
      <c r="B5" s="5" t="s">
        <v>4945</v>
      </c>
      <c r="C5" s="5" t="s">
        <v>4946</v>
      </c>
      <c r="D5" s="5" t="s">
        <v>838</v>
      </c>
      <c r="E5" s="5"/>
      <c r="F5" s="5"/>
      <c r="G5" s="5"/>
    </row>
    <row r="6" customFormat="false" ht="15" hidden="false" customHeight="false" outlineLevel="0" collapsed="false">
      <c r="A6" s="5" t="s">
        <v>4944</v>
      </c>
      <c r="B6" s="5" t="s">
        <v>4947</v>
      </c>
      <c r="C6" s="5" t="s">
        <v>4948</v>
      </c>
      <c r="D6" s="5" t="s">
        <v>99</v>
      </c>
      <c r="E6" s="5"/>
      <c r="F6" s="5"/>
      <c r="G6" s="5"/>
    </row>
    <row r="7" customFormat="false" ht="15" hidden="false" customHeight="false" outlineLevel="0" collapsed="false">
      <c r="A7" s="5" t="s">
        <v>4944</v>
      </c>
      <c r="B7" s="5" t="s">
        <v>4949</v>
      </c>
      <c r="C7" s="5" t="s">
        <v>4950</v>
      </c>
      <c r="D7" s="5" t="s">
        <v>1786</v>
      </c>
      <c r="E7" s="5"/>
      <c r="F7" s="5"/>
      <c r="G7" s="5"/>
    </row>
    <row r="8" customFormat="false" ht="15" hidden="false" customHeight="false" outlineLevel="0" collapsed="false">
      <c r="A8" s="5" t="s">
        <v>4951</v>
      </c>
      <c r="B8" s="5" t="s">
        <v>4952</v>
      </c>
      <c r="C8" s="5" t="s">
        <v>4953</v>
      </c>
      <c r="D8" s="5" t="s">
        <v>4954</v>
      </c>
      <c r="E8" s="5"/>
      <c r="F8" s="5"/>
      <c r="G8" s="5"/>
    </row>
    <row r="9" customFormat="false" ht="15" hidden="false" customHeight="false" outlineLevel="0" collapsed="false">
      <c r="A9" s="5" t="s">
        <v>4955</v>
      </c>
      <c r="B9" s="5" t="s">
        <v>867</v>
      </c>
      <c r="C9" s="5" t="s">
        <v>4956</v>
      </c>
      <c r="D9" s="5" t="s">
        <v>52</v>
      </c>
      <c r="E9" s="5"/>
      <c r="F9" s="5"/>
      <c r="G9" s="5"/>
    </row>
    <row r="10" customFormat="false" ht="15" hidden="false" customHeight="false" outlineLevel="0" collapsed="false">
      <c r="A10" s="5" t="s">
        <v>4957</v>
      </c>
      <c r="B10" s="5" t="s">
        <v>4958</v>
      </c>
      <c r="C10" s="5" t="s">
        <v>4959</v>
      </c>
      <c r="D10" s="5" t="s">
        <v>4960</v>
      </c>
      <c r="E10" s="5"/>
      <c r="F10" s="5"/>
      <c r="G10" s="5"/>
    </row>
    <row r="11" customFormat="false" ht="15" hidden="false" customHeight="false" outlineLevel="0" collapsed="false">
      <c r="A11" s="5" t="s">
        <v>4961</v>
      </c>
      <c r="B11" s="5" t="s">
        <v>4962</v>
      </c>
      <c r="C11" s="5" t="s">
        <v>4963</v>
      </c>
      <c r="D11" s="5" t="s">
        <v>2552</v>
      </c>
      <c r="E11" s="5"/>
      <c r="F11" s="5"/>
      <c r="G11" s="5"/>
    </row>
    <row r="12" s="19" customFormat="true" ht="15" hidden="false" customHeight="false" outlineLevel="0" collapsed="false">
      <c r="A12" s="5" t="s">
        <v>4964</v>
      </c>
      <c r="B12" s="5" t="s">
        <v>4965</v>
      </c>
      <c r="C12" s="5" t="s">
        <v>4966</v>
      </c>
      <c r="D12" s="5" t="s">
        <v>4967</v>
      </c>
      <c r="E12" s="5"/>
      <c r="F12" s="5"/>
      <c r="G12" s="5"/>
    </row>
    <row r="13" customFormat="false" ht="15" hidden="false" customHeight="false" outlineLevel="0" collapsed="false">
      <c r="A13" s="5" t="s">
        <v>4968</v>
      </c>
      <c r="B13" s="5" t="s">
        <v>4969</v>
      </c>
      <c r="C13" s="5" t="s">
        <v>4970</v>
      </c>
      <c r="D13" s="5" t="s">
        <v>820</v>
      </c>
      <c r="E13" s="5"/>
      <c r="F13" s="5"/>
      <c r="G13" s="5"/>
    </row>
    <row r="14" customFormat="false" ht="15" hidden="false" customHeight="false" outlineLevel="0" collapsed="false">
      <c r="A14" s="5" t="s">
        <v>4387</v>
      </c>
      <c r="B14" s="5" t="s">
        <v>4971</v>
      </c>
      <c r="C14" s="5" t="s">
        <v>4972</v>
      </c>
      <c r="D14" s="5" t="s">
        <v>4393</v>
      </c>
      <c r="E14" s="5"/>
      <c r="F14" s="5"/>
      <c r="G14" s="5"/>
    </row>
    <row r="15" customFormat="false" ht="15" hidden="false" customHeight="false" outlineLevel="0" collapsed="false">
      <c r="A15" s="5" t="s">
        <v>4387</v>
      </c>
      <c r="B15" s="5" t="s">
        <v>4971</v>
      </c>
      <c r="C15" s="5" t="s">
        <v>4973</v>
      </c>
      <c r="D15" s="5" t="s">
        <v>4393</v>
      </c>
      <c r="E15" s="5"/>
      <c r="F15" s="5"/>
      <c r="G15" s="5"/>
    </row>
    <row r="16" customFormat="false" ht="15" hidden="false" customHeight="false" outlineLevel="0" collapsed="false">
      <c r="A16" s="5" t="s">
        <v>4387</v>
      </c>
      <c r="B16" s="5" t="s">
        <v>4971</v>
      </c>
      <c r="C16" s="5" t="s">
        <v>4392</v>
      </c>
      <c r="D16" s="5" t="s">
        <v>4393</v>
      </c>
      <c r="E16" s="5"/>
      <c r="F16" s="5"/>
      <c r="G16" s="5"/>
    </row>
    <row r="17" customFormat="false" ht="15" hidden="false" customHeight="false" outlineLevel="0" collapsed="false">
      <c r="A17" s="5" t="s">
        <v>4974</v>
      </c>
      <c r="B17" s="5" t="s">
        <v>4975</v>
      </c>
      <c r="C17" s="5" t="s">
        <v>847</v>
      </c>
      <c r="D17" s="5" t="s">
        <v>1786</v>
      </c>
      <c r="E17" s="5"/>
      <c r="F17" s="5"/>
      <c r="G17" s="5"/>
    </row>
    <row r="18" customFormat="false" ht="15" hidden="false" customHeight="false" outlineLevel="0" collapsed="false">
      <c r="A18" s="5" t="s">
        <v>4976</v>
      </c>
      <c r="B18" s="5" t="s">
        <v>4977</v>
      </c>
      <c r="C18" s="5" t="s">
        <v>4978</v>
      </c>
      <c r="D18" s="5" t="s">
        <v>1350</v>
      </c>
      <c r="E18" s="5"/>
      <c r="F18" s="5"/>
      <c r="G18" s="5"/>
    </row>
    <row r="19" customFormat="false" ht="15" hidden="false" customHeight="false" outlineLevel="0" collapsed="false">
      <c r="A19" s="5" t="s">
        <v>4976</v>
      </c>
      <c r="B19" s="5" t="s">
        <v>4977</v>
      </c>
      <c r="C19" s="5" t="s">
        <v>4979</v>
      </c>
      <c r="D19" s="5" t="s">
        <v>4595</v>
      </c>
      <c r="E19" s="5"/>
      <c r="F19" s="5"/>
      <c r="G19" s="5"/>
    </row>
    <row r="20" customFormat="false" ht="15" hidden="false" customHeight="false" outlineLevel="0" collapsed="false">
      <c r="A20" s="5" t="s">
        <v>4976</v>
      </c>
      <c r="B20" s="5" t="s">
        <v>4977</v>
      </c>
      <c r="C20" s="5" t="s">
        <v>4980</v>
      </c>
      <c r="D20" s="5" t="s">
        <v>4981</v>
      </c>
      <c r="E20" s="5"/>
      <c r="F20" s="5"/>
      <c r="G20" s="5"/>
    </row>
    <row r="21" customFormat="false" ht="15" hidden="false" customHeight="false" outlineLevel="0" collapsed="false">
      <c r="A21" s="5" t="s">
        <v>4976</v>
      </c>
      <c r="B21" s="5" t="s">
        <v>4982</v>
      </c>
      <c r="C21" s="5" t="s">
        <v>4983</v>
      </c>
      <c r="D21" s="5" t="s">
        <v>3865</v>
      </c>
      <c r="E21" s="5"/>
      <c r="F21" s="5"/>
      <c r="G21" s="5"/>
    </row>
    <row r="22" customFormat="false" ht="15" hidden="false" customHeight="false" outlineLevel="0" collapsed="false">
      <c r="A22" s="5" t="s">
        <v>4976</v>
      </c>
      <c r="B22" s="5" t="s">
        <v>4982</v>
      </c>
      <c r="C22" s="5" t="s">
        <v>4984</v>
      </c>
      <c r="D22" s="5" t="s">
        <v>3865</v>
      </c>
      <c r="E22" s="5"/>
      <c r="F22" s="5"/>
      <c r="G22" s="5"/>
    </row>
    <row r="23" customFormat="false" ht="15" hidden="false" customHeight="false" outlineLevel="0" collapsed="false">
      <c r="A23" s="5" t="s">
        <v>4976</v>
      </c>
      <c r="B23" s="5" t="s">
        <v>4985</v>
      </c>
      <c r="C23" s="5" t="s">
        <v>4986</v>
      </c>
      <c r="D23" s="5" t="s">
        <v>3865</v>
      </c>
      <c r="E23" s="5"/>
      <c r="F23" s="5"/>
      <c r="G23" s="5"/>
    </row>
    <row r="24" customFormat="false" ht="15" hidden="false" customHeight="false" outlineLevel="0" collapsed="false">
      <c r="A24" s="5" t="s">
        <v>4987</v>
      </c>
      <c r="B24" s="5" t="s">
        <v>4988</v>
      </c>
      <c r="C24" s="5" t="s">
        <v>4989</v>
      </c>
      <c r="D24" s="5" t="s">
        <v>383</v>
      </c>
      <c r="E24" s="5"/>
      <c r="F24" s="5"/>
      <c r="G24" s="5"/>
    </row>
    <row r="25" customFormat="false" ht="15" hidden="false" customHeight="false" outlineLevel="0" collapsed="false">
      <c r="A25" s="5" t="s">
        <v>4990</v>
      </c>
      <c r="B25" s="5" t="s">
        <v>4991</v>
      </c>
      <c r="C25" s="5" t="s">
        <v>4992</v>
      </c>
      <c r="D25" s="5" t="s">
        <v>3865</v>
      </c>
      <c r="E25" s="5"/>
      <c r="F25" s="5"/>
      <c r="G25" s="5"/>
    </row>
    <row r="26" customFormat="false" ht="15" hidden="false" customHeight="false" outlineLevel="0" collapsed="false">
      <c r="A26" s="5" t="s">
        <v>4993</v>
      </c>
      <c r="B26" s="5" t="s">
        <v>4994</v>
      </c>
      <c r="C26" s="5" t="s">
        <v>4995</v>
      </c>
      <c r="D26" s="5" t="s">
        <v>1238</v>
      </c>
      <c r="E26" s="5"/>
      <c r="F26" s="5"/>
      <c r="G26" s="5"/>
    </row>
    <row r="27" customFormat="false" ht="15" hidden="false" customHeight="false" outlineLevel="0" collapsed="false">
      <c r="A27" s="5" t="s">
        <v>4439</v>
      </c>
      <c r="B27" s="5" t="s">
        <v>4996</v>
      </c>
      <c r="C27" s="5" t="s">
        <v>4997</v>
      </c>
      <c r="D27" s="5" t="s">
        <v>416</v>
      </c>
      <c r="E27" s="5"/>
      <c r="F27" s="5"/>
      <c r="G27" s="5"/>
    </row>
    <row r="28" customFormat="false" ht="15" hidden="false" customHeight="false" outlineLevel="0" collapsed="false">
      <c r="A28" s="5" t="s">
        <v>4445</v>
      </c>
      <c r="B28" s="5" t="s">
        <v>4998</v>
      </c>
      <c r="C28" s="5" t="s">
        <v>4999</v>
      </c>
      <c r="D28" s="5" t="s">
        <v>5000</v>
      </c>
      <c r="E28" s="5"/>
      <c r="F28" s="5"/>
      <c r="G28" s="5"/>
    </row>
    <row r="29" customFormat="false" ht="15" hidden="false" customHeight="false" outlineLevel="0" collapsed="false">
      <c r="A29" s="5" t="s">
        <v>4452</v>
      </c>
      <c r="B29" s="5" t="s">
        <v>5001</v>
      </c>
      <c r="C29" s="5" t="s">
        <v>5002</v>
      </c>
      <c r="D29" s="5" t="s">
        <v>991</v>
      </c>
      <c r="E29" s="5"/>
      <c r="F29" s="5"/>
      <c r="G29" s="5"/>
    </row>
    <row r="30" customFormat="false" ht="15" hidden="false" customHeight="false" outlineLevel="0" collapsed="false">
      <c r="A30" s="5" t="s">
        <v>4452</v>
      </c>
      <c r="B30" s="5" t="s">
        <v>5001</v>
      </c>
      <c r="C30" s="5" t="s">
        <v>5003</v>
      </c>
      <c r="D30" s="5" t="s">
        <v>138</v>
      </c>
      <c r="E30" s="5"/>
      <c r="F30" s="5"/>
      <c r="G30" s="5"/>
    </row>
    <row r="31" customFormat="false" ht="15" hidden="false" customHeight="false" outlineLevel="0" collapsed="false">
      <c r="A31" s="5" t="s">
        <v>5004</v>
      </c>
      <c r="B31" s="5" t="s">
        <v>5005</v>
      </c>
      <c r="C31" s="5" t="s">
        <v>5006</v>
      </c>
      <c r="D31" s="5" t="s">
        <v>2661</v>
      </c>
      <c r="E31" s="5"/>
      <c r="F31" s="5"/>
      <c r="G31" s="5"/>
    </row>
    <row r="32" customFormat="false" ht="15" hidden="false" customHeight="false" outlineLevel="0" collapsed="false">
      <c r="A32" s="5" t="s">
        <v>5007</v>
      </c>
      <c r="B32" s="5" t="s">
        <v>5008</v>
      </c>
      <c r="C32" s="5" t="s">
        <v>5009</v>
      </c>
      <c r="D32" s="5" t="s">
        <v>5010</v>
      </c>
      <c r="E32" s="5"/>
      <c r="F32" s="5"/>
      <c r="G32" s="5"/>
    </row>
    <row r="33" customFormat="false" ht="15" hidden="false" customHeight="false" outlineLevel="0" collapsed="false">
      <c r="A33" s="5" t="s">
        <v>5011</v>
      </c>
      <c r="B33" s="5" t="s">
        <v>5012</v>
      </c>
      <c r="C33" s="5" t="s">
        <v>5013</v>
      </c>
      <c r="D33" s="5" t="s">
        <v>5014</v>
      </c>
      <c r="E33" s="5"/>
      <c r="F33" s="5"/>
      <c r="G33" s="5"/>
    </row>
    <row r="34" customFormat="false" ht="15" hidden="false" customHeight="false" outlineLevel="0" collapsed="false">
      <c r="A34" s="5" t="s">
        <v>5015</v>
      </c>
      <c r="B34" s="5" t="s">
        <v>5016</v>
      </c>
      <c r="C34" s="5" t="s">
        <v>5017</v>
      </c>
      <c r="D34" s="5" t="s">
        <v>2910</v>
      </c>
      <c r="E34" s="5"/>
      <c r="F34" s="5"/>
      <c r="G34" s="5"/>
    </row>
    <row r="35" customFormat="false" ht="15" hidden="false" customHeight="false" outlineLevel="0" collapsed="false">
      <c r="A35" s="5" t="s">
        <v>5018</v>
      </c>
      <c r="B35" s="5" t="s">
        <v>5019</v>
      </c>
      <c r="C35" s="5" t="s">
        <v>5020</v>
      </c>
      <c r="D35" s="5" t="s">
        <v>596</v>
      </c>
      <c r="E35" s="5"/>
      <c r="F35" s="5"/>
      <c r="G35" s="5"/>
    </row>
    <row r="36" customFormat="false" ht="15" hidden="false" customHeight="false" outlineLevel="0" collapsed="false">
      <c r="A36" s="5" t="s">
        <v>5021</v>
      </c>
      <c r="B36" s="5" t="s">
        <v>5022</v>
      </c>
      <c r="C36" s="5" t="s">
        <v>5023</v>
      </c>
      <c r="D36" s="5" t="s">
        <v>2054</v>
      </c>
      <c r="E36" s="5"/>
      <c r="F36" s="5"/>
      <c r="G36" s="5"/>
    </row>
    <row r="37" customFormat="false" ht="15" hidden="false" customHeight="false" outlineLevel="0" collapsed="false">
      <c r="A37" s="5" t="s">
        <v>5024</v>
      </c>
      <c r="B37" s="5" t="s">
        <v>5025</v>
      </c>
      <c r="C37" s="5" t="s">
        <v>5026</v>
      </c>
      <c r="D37" s="5" t="s">
        <v>52</v>
      </c>
      <c r="E37" s="5"/>
      <c r="F37" s="5"/>
      <c r="G37" s="5"/>
    </row>
    <row r="38" customFormat="false" ht="15" hidden="false" customHeight="false" outlineLevel="0" collapsed="false">
      <c r="A38" s="5" t="s">
        <v>5027</v>
      </c>
      <c r="B38" s="5" t="s">
        <v>5028</v>
      </c>
      <c r="C38" s="5" t="s">
        <v>5029</v>
      </c>
      <c r="D38" s="5" t="s">
        <v>5030</v>
      </c>
      <c r="E38" s="5"/>
      <c r="F38" s="5"/>
      <c r="G38" s="5"/>
    </row>
    <row r="39" customFormat="false" ht="15" hidden="false" customHeight="false" outlineLevel="0" collapsed="false">
      <c r="A39" s="5" t="s">
        <v>5031</v>
      </c>
      <c r="B39" s="5" t="s">
        <v>3962</v>
      </c>
      <c r="C39" s="5" t="s">
        <v>5032</v>
      </c>
      <c r="D39" s="5" t="s">
        <v>5033</v>
      </c>
      <c r="E39" s="5"/>
      <c r="F39" s="5"/>
      <c r="G39" s="5"/>
    </row>
    <row r="40" customFormat="false" ht="15" hidden="false" customHeight="false" outlineLevel="0" collapsed="false">
      <c r="A40" s="5" t="s">
        <v>5034</v>
      </c>
      <c r="B40" s="5" t="s">
        <v>5035</v>
      </c>
      <c r="C40" s="5" t="s">
        <v>5036</v>
      </c>
      <c r="D40" s="5" t="s">
        <v>1786</v>
      </c>
      <c r="E40" s="5"/>
      <c r="F40" s="5"/>
      <c r="G40" s="5"/>
    </row>
    <row r="41" customFormat="false" ht="15" hidden="false" customHeight="false" outlineLevel="0" collapsed="false">
      <c r="A41" s="5" t="s">
        <v>5037</v>
      </c>
      <c r="B41" s="5" t="s">
        <v>5038</v>
      </c>
      <c r="C41" s="5" t="s">
        <v>5039</v>
      </c>
      <c r="D41" s="5" t="s">
        <v>1033</v>
      </c>
      <c r="E41" s="5"/>
      <c r="F41" s="5"/>
      <c r="G41" s="5"/>
    </row>
    <row r="42" customFormat="false" ht="15" hidden="false" customHeight="false" outlineLevel="0" collapsed="false">
      <c r="A42" s="5" t="s">
        <v>5037</v>
      </c>
      <c r="B42" s="5" t="s">
        <v>5038</v>
      </c>
      <c r="C42" s="5" t="s">
        <v>5040</v>
      </c>
      <c r="D42" s="5" t="s">
        <v>1033</v>
      </c>
      <c r="E42" s="5"/>
      <c r="F42" s="5"/>
      <c r="G42" s="5"/>
    </row>
    <row r="43" customFormat="false" ht="15" hidden="false" customHeight="false" outlineLevel="0" collapsed="false">
      <c r="A43" s="5" t="s">
        <v>5041</v>
      </c>
      <c r="B43" s="5" t="s">
        <v>867</v>
      </c>
      <c r="C43" s="5" t="s">
        <v>5042</v>
      </c>
      <c r="D43" s="5" t="s">
        <v>5043</v>
      </c>
      <c r="E43" s="5"/>
      <c r="F43" s="5"/>
      <c r="G43" s="5"/>
    </row>
    <row r="44" customFormat="false" ht="15" hidden="false" customHeight="false" outlineLevel="0" collapsed="false">
      <c r="A44" s="5" t="s">
        <v>5041</v>
      </c>
      <c r="B44" s="5" t="s">
        <v>867</v>
      </c>
      <c r="C44" s="5" t="s">
        <v>5044</v>
      </c>
      <c r="D44" s="5" t="s">
        <v>2951</v>
      </c>
      <c r="E44" s="5"/>
      <c r="F44" s="5"/>
      <c r="G44" s="5"/>
    </row>
    <row r="45" customFormat="false" ht="15" hidden="false" customHeight="false" outlineLevel="0" collapsed="false">
      <c r="A45" s="5" t="s">
        <v>4484</v>
      </c>
      <c r="B45" s="5" t="s">
        <v>4485</v>
      </c>
      <c r="C45" s="5" t="s">
        <v>4486</v>
      </c>
      <c r="D45" s="5" t="s">
        <v>4487</v>
      </c>
      <c r="E45" s="5"/>
      <c r="F45" s="5"/>
      <c r="G45" s="5"/>
    </row>
    <row r="46" customFormat="false" ht="15" hidden="false" customHeight="false" outlineLevel="0" collapsed="false">
      <c r="A46" s="5" t="s">
        <v>5045</v>
      </c>
      <c r="B46" s="5" t="s">
        <v>5046</v>
      </c>
      <c r="C46" s="5" t="s">
        <v>5047</v>
      </c>
      <c r="D46" s="5" t="s">
        <v>5048</v>
      </c>
      <c r="E46" s="5"/>
      <c r="F46" s="5"/>
      <c r="G46" s="5"/>
    </row>
    <row r="47" customFormat="false" ht="15" hidden="false" customHeight="false" outlineLevel="0" collapsed="false">
      <c r="A47" s="5" t="s">
        <v>5045</v>
      </c>
      <c r="B47" s="5" t="s">
        <v>5046</v>
      </c>
      <c r="C47" s="5" t="s">
        <v>5049</v>
      </c>
      <c r="D47" s="5" t="s">
        <v>1350</v>
      </c>
      <c r="E47" s="5"/>
      <c r="F47" s="5"/>
      <c r="G47" s="5"/>
    </row>
    <row r="48" customFormat="false" ht="15" hidden="false" customHeight="false" outlineLevel="0" collapsed="false">
      <c r="A48" s="5" t="s">
        <v>5045</v>
      </c>
      <c r="B48" s="5" t="s">
        <v>5046</v>
      </c>
      <c r="C48" s="5" t="s">
        <v>5050</v>
      </c>
      <c r="D48" s="5" t="s">
        <v>1350</v>
      </c>
      <c r="E48" s="5"/>
      <c r="F48" s="5"/>
      <c r="G48" s="5"/>
    </row>
    <row r="49" customFormat="false" ht="15" hidden="false" customHeight="false" outlineLevel="0" collapsed="false">
      <c r="A49" s="5" t="s">
        <v>5051</v>
      </c>
      <c r="B49" s="5" t="s">
        <v>5052</v>
      </c>
      <c r="C49" s="5" t="s">
        <v>5053</v>
      </c>
      <c r="D49" s="5" t="s">
        <v>5054</v>
      </c>
      <c r="E49" s="5"/>
      <c r="F49" s="5"/>
      <c r="G49" s="5"/>
    </row>
    <row r="50" customFormat="false" ht="15" hidden="false" customHeight="false" outlineLevel="0" collapsed="false">
      <c r="A50" s="5" t="s">
        <v>4496</v>
      </c>
      <c r="B50" s="5" t="s">
        <v>5055</v>
      </c>
      <c r="C50" s="5" t="s">
        <v>5056</v>
      </c>
      <c r="D50" s="5" t="s">
        <v>1786</v>
      </c>
      <c r="E50" s="5"/>
      <c r="F50" s="5"/>
      <c r="G50" s="5"/>
    </row>
    <row r="51" customFormat="false" ht="15" hidden="false" customHeight="false" outlineLevel="0" collapsed="false">
      <c r="A51" s="5" t="s">
        <v>4513</v>
      </c>
      <c r="B51" s="5" t="s">
        <v>5057</v>
      </c>
      <c r="C51" s="5" t="s">
        <v>5058</v>
      </c>
      <c r="D51" s="5" t="s">
        <v>1350</v>
      </c>
      <c r="E51" s="5"/>
      <c r="F51" s="5"/>
      <c r="G51" s="5"/>
    </row>
    <row r="52" customFormat="false" ht="15" hidden="false" customHeight="false" outlineLevel="0" collapsed="false">
      <c r="A52" s="5" t="s">
        <v>4513</v>
      </c>
      <c r="B52" s="5" t="s">
        <v>5057</v>
      </c>
      <c r="C52" s="5" t="s">
        <v>5059</v>
      </c>
      <c r="D52" s="5" t="s">
        <v>1350</v>
      </c>
      <c r="E52" s="5"/>
      <c r="F52" s="5"/>
      <c r="G52" s="5"/>
    </row>
    <row r="53" customFormat="false" ht="15" hidden="false" customHeight="false" outlineLevel="0" collapsed="false">
      <c r="A53" s="5" t="s">
        <v>4513</v>
      </c>
      <c r="B53" s="5" t="s">
        <v>5060</v>
      </c>
      <c r="C53" s="5" t="s">
        <v>5061</v>
      </c>
      <c r="D53" s="5" t="s">
        <v>4487</v>
      </c>
      <c r="E53" s="5"/>
      <c r="F53" s="5"/>
      <c r="G53" s="5"/>
    </row>
    <row r="54" customFormat="false" ht="12.75" hidden="false" customHeight="false" outlineLevel="0" collapsed="false">
      <c r="A54" s="0" t="s">
        <v>4513</v>
      </c>
      <c r="B54" s="0" t="s">
        <v>5062</v>
      </c>
      <c r="C54" s="0" t="s">
        <v>5063</v>
      </c>
      <c r="D54" s="0" t="s">
        <v>5064</v>
      </c>
    </row>
    <row r="55" customFormat="false" ht="15" hidden="false" customHeight="false" outlineLevel="0" collapsed="false">
      <c r="A55" s="5" t="s">
        <v>5065</v>
      </c>
      <c r="B55" s="5" t="s">
        <v>5066</v>
      </c>
      <c r="C55" s="5" t="s">
        <v>5067</v>
      </c>
      <c r="D55" s="5" t="s">
        <v>138</v>
      </c>
      <c r="E55" s="5"/>
      <c r="F55" s="5"/>
      <c r="G55" s="5"/>
    </row>
    <row r="56" customFormat="false" ht="15" hidden="false" customHeight="false" outlineLevel="0" collapsed="false">
      <c r="A56" s="5" t="s">
        <v>5068</v>
      </c>
      <c r="B56" s="5" t="s">
        <v>5069</v>
      </c>
      <c r="C56" s="5" t="s">
        <v>5070</v>
      </c>
      <c r="D56" s="5" t="s">
        <v>401</v>
      </c>
      <c r="E56" s="5"/>
      <c r="F56" s="5"/>
      <c r="G56" s="5"/>
    </row>
    <row r="57" customFormat="false" ht="15" hidden="false" customHeight="false" outlineLevel="0" collapsed="false">
      <c r="A57" s="5" t="s">
        <v>5071</v>
      </c>
      <c r="B57" s="5" t="s">
        <v>5072</v>
      </c>
      <c r="C57" s="5" t="s">
        <v>5073</v>
      </c>
      <c r="D57" s="5" t="s">
        <v>5074</v>
      </c>
      <c r="E57" s="5"/>
      <c r="F57" s="5"/>
      <c r="G57" s="5"/>
    </row>
    <row r="58" customFormat="false" ht="15" hidden="false" customHeight="false" outlineLevel="0" collapsed="false">
      <c r="A58" s="5" t="s">
        <v>5075</v>
      </c>
      <c r="B58" s="5" t="s">
        <v>5076</v>
      </c>
      <c r="C58" s="5" t="s">
        <v>5077</v>
      </c>
      <c r="D58" s="5" t="s">
        <v>3865</v>
      </c>
      <c r="E58" s="5"/>
      <c r="F58" s="5"/>
      <c r="G58" s="5"/>
    </row>
    <row r="59" customFormat="false" ht="15" hidden="false" customHeight="false" outlineLevel="0" collapsed="false">
      <c r="A59" s="5" t="s">
        <v>5078</v>
      </c>
      <c r="B59" s="5" t="s">
        <v>5079</v>
      </c>
      <c r="C59" s="5" t="s">
        <v>5080</v>
      </c>
      <c r="D59" s="5" t="s">
        <v>671</v>
      </c>
      <c r="E59" s="5"/>
      <c r="F59" s="5"/>
      <c r="G59" s="5"/>
    </row>
    <row r="60" customFormat="false" ht="15" hidden="false" customHeight="false" outlineLevel="0" collapsed="false">
      <c r="A60" s="5" t="s">
        <v>5078</v>
      </c>
      <c r="B60" s="5" t="s">
        <v>2521</v>
      </c>
      <c r="C60" s="5" t="s">
        <v>5081</v>
      </c>
      <c r="D60" s="5" t="s">
        <v>138</v>
      </c>
      <c r="E60" s="5"/>
      <c r="F60" s="5"/>
      <c r="G60" s="5"/>
    </row>
    <row r="61" customFormat="false" ht="12.75" hidden="false" customHeight="false" outlineLevel="0" collapsed="false">
      <c r="A61" s="0" t="s">
        <v>5082</v>
      </c>
      <c r="B61" s="0" t="s">
        <v>5083</v>
      </c>
      <c r="C61" s="0" t="s">
        <v>5084</v>
      </c>
      <c r="D61" s="0" t="s">
        <v>5085</v>
      </c>
    </row>
    <row r="62" customFormat="false" ht="15" hidden="false" customHeight="false" outlineLevel="0" collapsed="false">
      <c r="A62" s="5" t="s">
        <v>4540</v>
      </c>
      <c r="B62" s="5" t="s">
        <v>5086</v>
      </c>
      <c r="C62" s="5" t="s">
        <v>5087</v>
      </c>
      <c r="D62" s="5" t="s">
        <v>759</v>
      </c>
      <c r="E62" s="5"/>
      <c r="F62" s="5"/>
      <c r="G62" s="5"/>
    </row>
    <row r="63" customFormat="false" ht="15" hidden="false" customHeight="false" outlineLevel="0" collapsed="false">
      <c r="A63" s="5" t="s">
        <v>4540</v>
      </c>
      <c r="B63" s="5" t="s">
        <v>5088</v>
      </c>
      <c r="C63" s="5" t="s">
        <v>5089</v>
      </c>
      <c r="D63" s="5" t="s">
        <v>3865</v>
      </c>
      <c r="E63" s="5"/>
      <c r="F63" s="5"/>
      <c r="G63" s="5"/>
    </row>
    <row r="64" customFormat="false" ht="15" hidden="false" customHeight="false" outlineLevel="0" collapsed="false">
      <c r="A64" s="5" t="s">
        <v>4540</v>
      </c>
      <c r="B64" s="5" t="s">
        <v>5090</v>
      </c>
      <c r="C64" s="5" t="s">
        <v>5091</v>
      </c>
      <c r="D64" s="5" t="s">
        <v>5092</v>
      </c>
      <c r="E64" s="5"/>
      <c r="F64" s="5"/>
      <c r="G64" s="5"/>
    </row>
    <row r="65" customFormat="false" ht="15" hidden="false" customHeight="false" outlineLevel="0" collapsed="false">
      <c r="A65" s="5" t="s">
        <v>4540</v>
      </c>
      <c r="B65" s="5" t="s">
        <v>5093</v>
      </c>
      <c r="C65" s="5" t="s">
        <v>5094</v>
      </c>
      <c r="D65" s="5" t="s">
        <v>1967</v>
      </c>
      <c r="E65" s="5"/>
      <c r="F65" s="5"/>
      <c r="G65" s="5"/>
    </row>
    <row r="66" customFormat="false" ht="15" hidden="false" customHeight="false" outlineLevel="0" collapsed="false">
      <c r="A66" s="5" t="s">
        <v>4540</v>
      </c>
      <c r="B66" s="5" t="s">
        <v>5095</v>
      </c>
      <c r="C66" s="5" t="s">
        <v>5096</v>
      </c>
      <c r="D66" s="5" t="s">
        <v>1786</v>
      </c>
      <c r="E66" s="5"/>
      <c r="F66" s="5"/>
      <c r="G66" s="5"/>
    </row>
    <row r="67" customFormat="false" ht="15" hidden="false" customHeight="false" outlineLevel="0" collapsed="false">
      <c r="A67" s="5" t="s">
        <v>4540</v>
      </c>
      <c r="B67" s="5" t="s">
        <v>5095</v>
      </c>
      <c r="C67" s="5" t="s">
        <v>5097</v>
      </c>
      <c r="D67" s="5" t="s">
        <v>1786</v>
      </c>
      <c r="E67" s="5"/>
      <c r="F67" s="5"/>
      <c r="G67" s="5"/>
    </row>
    <row r="68" customFormat="false" ht="15" hidden="false" customHeight="false" outlineLevel="0" collapsed="false">
      <c r="A68" s="5" t="s">
        <v>4540</v>
      </c>
      <c r="B68" s="5" t="s">
        <v>1612</v>
      </c>
      <c r="C68" s="5" t="s">
        <v>5098</v>
      </c>
      <c r="D68" s="5" t="s">
        <v>719</v>
      </c>
      <c r="E68" s="5"/>
      <c r="F68" s="5"/>
      <c r="G68" s="5"/>
    </row>
    <row r="69" customFormat="false" ht="15" hidden="false" customHeight="false" outlineLevel="0" collapsed="false">
      <c r="A69" s="5" t="s">
        <v>5099</v>
      </c>
      <c r="B69" s="5" t="s">
        <v>5100</v>
      </c>
      <c r="C69" s="5" t="s">
        <v>5101</v>
      </c>
      <c r="D69" s="5" t="s">
        <v>1656</v>
      </c>
      <c r="E69" s="5"/>
      <c r="F69" s="5"/>
      <c r="G69" s="5"/>
    </row>
    <row r="70" customFormat="false" ht="15" hidden="false" customHeight="false" outlineLevel="0" collapsed="false">
      <c r="A70" s="5" t="s">
        <v>5102</v>
      </c>
      <c r="B70" s="5" t="s">
        <v>5103</v>
      </c>
      <c r="C70" s="5" t="s">
        <v>5104</v>
      </c>
      <c r="D70" s="5" t="s">
        <v>1350</v>
      </c>
      <c r="E70" s="5"/>
      <c r="F70" s="5"/>
      <c r="G70" s="5"/>
    </row>
    <row r="71" customFormat="false" ht="15" hidden="false" customHeight="false" outlineLevel="0" collapsed="false">
      <c r="A71" s="5" t="s">
        <v>5105</v>
      </c>
      <c r="B71" s="5" t="s">
        <v>5106</v>
      </c>
      <c r="C71" s="5" t="s">
        <v>5107</v>
      </c>
      <c r="D71" s="5" t="s">
        <v>18</v>
      </c>
      <c r="E71" s="5"/>
      <c r="F71" s="5"/>
      <c r="G71" s="5"/>
    </row>
    <row r="72" customFormat="false" ht="15" hidden="false" customHeight="false" outlineLevel="0" collapsed="false">
      <c r="A72" s="5" t="s">
        <v>5108</v>
      </c>
      <c r="B72" s="5" t="s">
        <v>5109</v>
      </c>
      <c r="C72" s="5" t="s">
        <v>5110</v>
      </c>
      <c r="D72" s="5" t="s">
        <v>4731</v>
      </c>
      <c r="E72" s="5"/>
      <c r="F72" s="5"/>
      <c r="G72" s="5"/>
    </row>
    <row r="73" customFormat="false" ht="15" hidden="false" customHeight="false" outlineLevel="0" collapsed="false">
      <c r="A73" s="5" t="s">
        <v>5111</v>
      </c>
      <c r="B73" s="5" t="s">
        <v>5112</v>
      </c>
      <c r="C73" s="5" t="s">
        <v>5113</v>
      </c>
      <c r="D73" s="5" t="s">
        <v>56</v>
      </c>
      <c r="E73" s="5"/>
      <c r="F73" s="5"/>
      <c r="G73" s="5"/>
    </row>
    <row r="74" customFormat="false" ht="15" hidden="false" customHeight="false" outlineLevel="0" collapsed="false">
      <c r="A74" s="5" t="s">
        <v>5114</v>
      </c>
      <c r="B74" s="5" t="s">
        <v>5115</v>
      </c>
      <c r="C74" s="5" t="s">
        <v>5116</v>
      </c>
      <c r="D74" s="5" t="s">
        <v>5117</v>
      </c>
      <c r="E74" s="5"/>
      <c r="F74" s="5"/>
      <c r="G74" s="5"/>
    </row>
    <row r="75" customFormat="false" ht="15" hidden="false" customHeight="false" outlineLevel="0" collapsed="false">
      <c r="A75" s="5" t="s">
        <v>4565</v>
      </c>
      <c r="B75" s="5" t="s">
        <v>5118</v>
      </c>
      <c r="C75" s="5" t="s">
        <v>5119</v>
      </c>
      <c r="D75" s="5" t="s">
        <v>1678</v>
      </c>
      <c r="E75" s="5"/>
      <c r="F75" s="5"/>
      <c r="G75" s="5"/>
    </row>
    <row r="76" customFormat="false" ht="15" hidden="false" customHeight="false" outlineLevel="0" collapsed="false">
      <c r="A76" s="5" t="s">
        <v>4565</v>
      </c>
      <c r="B76" s="5" t="s">
        <v>5118</v>
      </c>
      <c r="C76" s="5" t="s">
        <v>5120</v>
      </c>
      <c r="D76" s="5" t="s">
        <v>159</v>
      </c>
      <c r="E76" s="5"/>
      <c r="F76" s="5"/>
      <c r="G76" s="5"/>
    </row>
    <row r="77" customFormat="false" ht="15" hidden="false" customHeight="false" outlineLevel="0" collapsed="false">
      <c r="A77" s="5" t="s">
        <v>4565</v>
      </c>
      <c r="B77" s="5" t="s">
        <v>5118</v>
      </c>
      <c r="C77" s="5" t="s">
        <v>5121</v>
      </c>
      <c r="D77" s="5" t="s">
        <v>1678</v>
      </c>
      <c r="E77" s="5"/>
      <c r="F77" s="5"/>
      <c r="G77" s="5"/>
    </row>
    <row r="78" customFormat="false" ht="15" hidden="false" customHeight="false" outlineLevel="0" collapsed="false">
      <c r="A78" s="5" t="s">
        <v>4574</v>
      </c>
      <c r="B78" s="5" t="s">
        <v>5122</v>
      </c>
      <c r="C78" s="5" t="s">
        <v>5123</v>
      </c>
      <c r="D78" s="5" t="s">
        <v>5124</v>
      </c>
      <c r="E78" s="5"/>
      <c r="F78" s="5"/>
      <c r="G78" s="5"/>
    </row>
    <row r="79" customFormat="false" ht="15" hidden="false" customHeight="false" outlineLevel="0" collapsed="false">
      <c r="A79" s="5" t="s">
        <v>4577</v>
      </c>
      <c r="B79" s="5" t="s">
        <v>5125</v>
      </c>
      <c r="C79" s="5" t="s">
        <v>5126</v>
      </c>
      <c r="D79" s="5"/>
      <c r="E79" s="5"/>
      <c r="F79" s="5"/>
      <c r="G79" s="5"/>
    </row>
    <row r="80" customFormat="false" ht="15" hidden="false" customHeight="false" outlineLevel="0" collapsed="false">
      <c r="A80" s="5" t="s">
        <v>4577</v>
      </c>
      <c r="B80" s="5" t="s">
        <v>5127</v>
      </c>
      <c r="C80" s="5" t="s">
        <v>2141</v>
      </c>
      <c r="D80" s="5" t="s">
        <v>4967</v>
      </c>
      <c r="E80" s="5"/>
      <c r="F80" s="5"/>
      <c r="G80" s="5"/>
    </row>
    <row r="81" customFormat="false" ht="15" hidden="false" customHeight="false" outlineLevel="0" collapsed="false">
      <c r="A81" s="5" t="s">
        <v>4577</v>
      </c>
      <c r="B81" s="5" t="s">
        <v>5128</v>
      </c>
      <c r="C81" s="5" t="s">
        <v>5129</v>
      </c>
      <c r="D81" s="5" t="s">
        <v>5130</v>
      </c>
      <c r="E81" s="5"/>
      <c r="F81" s="5"/>
      <c r="G81" s="5"/>
    </row>
    <row r="82" customFormat="false" ht="15" hidden="false" customHeight="false" outlineLevel="0" collapsed="false">
      <c r="A82" s="5" t="s">
        <v>4577</v>
      </c>
      <c r="B82" s="5" t="s">
        <v>5131</v>
      </c>
      <c r="C82" s="5" t="s">
        <v>5132</v>
      </c>
      <c r="D82" s="5" t="s">
        <v>5133</v>
      </c>
      <c r="E82" s="5"/>
      <c r="F82" s="5"/>
      <c r="G82" s="5"/>
    </row>
    <row r="83" customFormat="false" ht="15" hidden="false" customHeight="false" outlineLevel="0" collapsed="false">
      <c r="A83" s="7" t="s">
        <v>4588</v>
      </c>
      <c r="B83" s="5" t="s">
        <v>5134</v>
      </c>
      <c r="C83" s="5" t="s">
        <v>5135</v>
      </c>
      <c r="D83" s="5" t="s">
        <v>5136</v>
      </c>
      <c r="E83" s="5"/>
      <c r="F83" s="5"/>
      <c r="G83" s="5"/>
    </row>
    <row r="84" customFormat="false" ht="15" hidden="false" customHeight="false" outlineLevel="0" collapsed="false">
      <c r="A84" s="5" t="s">
        <v>5137</v>
      </c>
      <c r="B84" s="5" t="s">
        <v>5138</v>
      </c>
      <c r="C84" s="5" t="s">
        <v>5139</v>
      </c>
      <c r="D84" s="5" t="s">
        <v>527</v>
      </c>
      <c r="E84" s="5"/>
      <c r="F84" s="5"/>
      <c r="G84" s="5"/>
    </row>
    <row r="85" customFormat="false" ht="15" hidden="false" customHeight="false" outlineLevel="0" collapsed="false">
      <c r="A85" s="5" t="s">
        <v>5140</v>
      </c>
      <c r="B85" s="5" t="s">
        <v>5141</v>
      </c>
      <c r="C85" s="5" t="s">
        <v>5142</v>
      </c>
      <c r="D85" s="5" t="s">
        <v>5143</v>
      </c>
      <c r="E85" s="5"/>
      <c r="F85" s="5"/>
      <c r="G85" s="5"/>
    </row>
    <row r="86" customFormat="false" ht="15" hidden="false" customHeight="false" outlineLevel="0" collapsed="false">
      <c r="A86" s="5" t="s">
        <v>5140</v>
      </c>
      <c r="B86" s="5" t="s">
        <v>5144</v>
      </c>
      <c r="C86" s="5" t="s">
        <v>5145</v>
      </c>
      <c r="D86" s="5" t="s">
        <v>1786</v>
      </c>
      <c r="E86" s="5"/>
      <c r="F86" s="5"/>
      <c r="G86" s="5"/>
    </row>
    <row r="87" customFormat="false" ht="12.75" hidden="false" customHeight="false" outlineLevel="0" collapsed="false">
      <c r="A87" s="0" t="s">
        <v>5146</v>
      </c>
      <c r="B87" s="0" t="s">
        <v>5147</v>
      </c>
      <c r="C87" s="0" t="s">
        <v>5148</v>
      </c>
      <c r="D87" s="0" t="s">
        <v>155</v>
      </c>
    </row>
    <row r="88" customFormat="false" ht="12.75" hidden="false" customHeight="false" outlineLevel="0" collapsed="false">
      <c r="A88" s="0" t="s">
        <v>4638</v>
      </c>
      <c r="B88" s="0" t="s">
        <v>5149</v>
      </c>
      <c r="C88" s="0" t="s">
        <v>5150</v>
      </c>
      <c r="D88" s="0" t="s">
        <v>5151</v>
      </c>
    </row>
    <row r="89" customFormat="false" ht="15" hidden="false" customHeight="false" outlineLevel="0" collapsed="false">
      <c r="A89" s="5" t="s">
        <v>4652</v>
      </c>
      <c r="B89" s="5" t="s">
        <v>1213</v>
      </c>
      <c r="C89" s="5" t="s">
        <v>5152</v>
      </c>
      <c r="D89" s="5" t="s">
        <v>820</v>
      </c>
      <c r="E89" s="5"/>
      <c r="F89" s="5"/>
      <c r="G89" s="5"/>
    </row>
    <row r="90" customFormat="false" ht="15" hidden="false" customHeight="false" outlineLevel="0" collapsed="false">
      <c r="A90" s="5" t="s">
        <v>5153</v>
      </c>
      <c r="B90" s="5" t="s">
        <v>5154</v>
      </c>
      <c r="C90" s="5" t="s">
        <v>5155</v>
      </c>
      <c r="D90" s="5" t="s">
        <v>1786</v>
      </c>
      <c r="E90" s="5"/>
      <c r="F90" s="5"/>
      <c r="G90" s="5"/>
    </row>
    <row r="91" customFormat="false" ht="15" hidden="false" customHeight="false" outlineLevel="0" collapsed="false">
      <c r="A91" s="5" t="s">
        <v>4664</v>
      </c>
      <c r="B91" s="5" t="s">
        <v>3998</v>
      </c>
      <c r="C91" s="5" t="s">
        <v>5156</v>
      </c>
      <c r="D91" s="5" t="s">
        <v>5157</v>
      </c>
      <c r="E91" s="5"/>
      <c r="F91" s="5"/>
      <c r="G91" s="5"/>
    </row>
    <row r="92" customFormat="false" ht="15" hidden="false" customHeight="false" outlineLevel="0" collapsed="false">
      <c r="A92" s="5" t="s">
        <v>4664</v>
      </c>
      <c r="B92" s="5" t="s">
        <v>5158</v>
      </c>
      <c r="C92" s="5" t="s">
        <v>5159</v>
      </c>
      <c r="D92" s="5" t="s">
        <v>5160</v>
      </c>
      <c r="E92" s="5"/>
      <c r="F92" s="5"/>
      <c r="G92" s="5"/>
    </row>
    <row r="93" customFormat="false" ht="15" hidden="false" customHeight="false" outlineLevel="0" collapsed="false">
      <c r="A93" s="5" t="s">
        <v>5161</v>
      </c>
      <c r="B93" s="5" t="s">
        <v>5162</v>
      </c>
      <c r="C93" s="5" t="s">
        <v>5163</v>
      </c>
      <c r="D93" s="5" t="s">
        <v>138</v>
      </c>
      <c r="E93" s="5"/>
      <c r="F93" s="5"/>
      <c r="G93" s="5"/>
    </row>
    <row r="94" customFormat="false" ht="15" hidden="false" customHeight="false" outlineLevel="0" collapsed="false">
      <c r="A94" s="5" t="s">
        <v>4719</v>
      </c>
      <c r="B94" s="5" t="s">
        <v>5164</v>
      </c>
      <c r="C94" s="5" t="s">
        <v>5165</v>
      </c>
      <c r="D94" s="5" t="s">
        <v>213</v>
      </c>
      <c r="E94" s="5"/>
      <c r="F94" s="5"/>
      <c r="G94" s="5"/>
    </row>
    <row r="95" customFormat="false" ht="15" hidden="false" customHeight="false" outlineLevel="0" collapsed="false">
      <c r="A95" s="5" t="s">
        <v>5166</v>
      </c>
      <c r="B95" s="5" t="s">
        <v>5167</v>
      </c>
      <c r="C95" s="5" t="s">
        <v>5168</v>
      </c>
      <c r="D95" s="5" t="s">
        <v>1238</v>
      </c>
      <c r="E95" s="5"/>
      <c r="F95" s="5"/>
      <c r="G95" s="5"/>
    </row>
    <row r="96" customFormat="false" ht="15" hidden="false" customHeight="false" outlineLevel="0" collapsed="false">
      <c r="A96" s="5" t="s">
        <v>5166</v>
      </c>
      <c r="B96" s="5" t="s">
        <v>5167</v>
      </c>
      <c r="C96" s="5" t="s">
        <v>5169</v>
      </c>
      <c r="D96" s="5" t="s">
        <v>1238</v>
      </c>
      <c r="E96" s="5"/>
      <c r="F96" s="5"/>
      <c r="G96" s="5"/>
    </row>
    <row r="97" customFormat="false" ht="15" hidden="false" customHeight="false" outlineLevel="0" collapsed="false">
      <c r="A97" s="5" t="s">
        <v>5170</v>
      </c>
      <c r="B97" s="5" t="s">
        <v>5171</v>
      </c>
      <c r="C97" s="5" t="s">
        <v>5172</v>
      </c>
      <c r="D97" s="5" t="s">
        <v>5173</v>
      </c>
      <c r="E97" s="5"/>
      <c r="F97" s="5"/>
      <c r="G97" s="5"/>
    </row>
    <row r="98" customFormat="false" ht="15" hidden="false" customHeight="false" outlineLevel="0" collapsed="false">
      <c r="A98" s="5" t="s">
        <v>5174</v>
      </c>
      <c r="B98" s="5" t="s">
        <v>5175</v>
      </c>
      <c r="C98" s="5" t="s">
        <v>5176</v>
      </c>
      <c r="D98" s="5" t="s">
        <v>5177</v>
      </c>
      <c r="E98" s="5"/>
      <c r="F98" s="5"/>
      <c r="G98" s="5"/>
    </row>
    <row r="99" customFormat="false" ht="15" hidden="false" customHeight="false" outlineLevel="0" collapsed="false">
      <c r="A99" s="5" t="s">
        <v>5178</v>
      </c>
      <c r="B99" s="5" t="s">
        <v>5179</v>
      </c>
      <c r="C99" s="5" t="s">
        <v>5180</v>
      </c>
      <c r="D99" s="5" t="s">
        <v>138</v>
      </c>
      <c r="E99" s="5"/>
      <c r="F99" s="5"/>
      <c r="G99" s="5"/>
    </row>
    <row r="100" customFormat="false" ht="15" hidden="false" customHeight="false" outlineLevel="0" collapsed="false">
      <c r="A100" s="5" t="s">
        <v>5178</v>
      </c>
      <c r="B100" s="5" t="s">
        <v>5179</v>
      </c>
      <c r="C100" s="5" t="s">
        <v>5181</v>
      </c>
      <c r="D100" s="5" t="s">
        <v>138</v>
      </c>
      <c r="E100" s="5"/>
      <c r="F100" s="5"/>
      <c r="G100" s="5"/>
    </row>
    <row r="101" customFormat="false" ht="15" hidden="false" customHeight="false" outlineLevel="0" collapsed="false">
      <c r="A101" s="5" t="s">
        <v>5182</v>
      </c>
      <c r="B101" s="5" t="s">
        <v>5183</v>
      </c>
      <c r="C101" s="5" t="s">
        <v>5184</v>
      </c>
      <c r="D101" s="5" t="s">
        <v>213</v>
      </c>
      <c r="E101" s="5"/>
      <c r="F101" s="5"/>
      <c r="G101" s="5"/>
    </row>
    <row r="102" customFormat="false" ht="15" hidden="false" customHeight="false" outlineLevel="0" collapsed="false">
      <c r="A102" s="5" t="s">
        <v>4760</v>
      </c>
      <c r="B102" s="5" t="s">
        <v>5185</v>
      </c>
      <c r="C102" s="5" t="s">
        <v>5186</v>
      </c>
      <c r="D102" s="5" t="s">
        <v>2542</v>
      </c>
      <c r="E102" s="5"/>
      <c r="F102" s="5"/>
      <c r="G102" s="5"/>
    </row>
    <row r="103" customFormat="false" ht="15" hidden="false" customHeight="false" outlineLevel="0" collapsed="false">
      <c r="A103" s="5" t="s">
        <v>4760</v>
      </c>
      <c r="B103" s="5" t="s">
        <v>5187</v>
      </c>
      <c r="C103" s="5" t="s">
        <v>5188</v>
      </c>
      <c r="D103" s="5" t="s">
        <v>5189</v>
      </c>
      <c r="E103" s="5"/>
      <c r="F103" s="5"/>
      <c r="G103" s="5"/>
    </row>
    <row r="104" customFormat="false" ht="15" hidden="false" customHeight="false" outlineLevel="0" collapsed="false">
      <c r="A104" s="5" t="s">
        <v>4760</v>
      </c>
      <c r="B104" s="5" t="s">
        <v>5190</v>
      </c>
      <c r="C104" s="5" t="s">
        <v>5191</v>
      </c>
      <c r="D104" s="5" t="s">
        <v>2322</v>
      </c>
      <c r="E104" s="5"/>
      <c r="F104" s="5"/>
      <c r="G104" s="5"/>
    </row>
    <row r="105" customFormat="false" ht="15" hidden="false" customHeight="false" outlineLevel="0" collapsed="false">
      <c r="A105" s="5" t="s">
        <v>4760</v>
      </c>
      <c r="B105" s="5" t="s">
        <v>4761</v>
      </c>
      <c r="C105" s="5" t="s">
        <v>5192</v>
      </c>
      <c r="D105" s="5" t="s">
        <v>4128</v>
      </c>
      <c r="E105" s="5"/>
      <c r="F105" s="5"/>
      <c r="G105" s="5"/>
    </row>
    <row r="106" customFormat="false" ht="15" hidden="false" customHeight="false" outlineLevel="0" collapsed="false">
      <c r="A106" s="5" t="s">
        <v>4763</v>
      </c>
      <c r="B106" s="5" t="s">
        <v>5193</v>
      </c>
      <c r="C106" s="5" t="s">
        <v>5194</v>
      </c>
      <c r="D106" s="5" t="s">
        <v>1678</v>
      </c>
      <c r="E106" s="5"/>
      <c r="F106" s="5"/>
      <c r="G106" s="5"/>
    </row>
    <row r="107" customFormat="false" ht="15" hidden="false" customHeight="false" outlineLevel="0" collapsed="false">
      <c r="A107" s="5" t="s">
        <v>4763</v>
      </c>
      <c r="B107" s="5" t="s">
        <v>5193</v>
      </c>
      <c r="C107" s="5" t="s">
        <v>5195</v>
      </c>
      <c r="D107" s="5" t="s">
        <v>5196</v>
      </c>
      <c r="E107" s="5"/>
      <c r="F107" s="5"/>
      <c r="G107" s="5"/>
    </row>
    <row r="108" customFormat="false" ht="15" hidden="false" customHeight="false" outlineLevel="0" collapsed="false">
      <c r="A108" s="5" t="s">
        <v>4763</v>
      </c>
      <c r="B108" s="5" t="s">
        <v>5193</v>
      </c>
      <c r="C108" s="5" t="s">
        <v>5197</v>
      </c>
      <c r="D108" s="5" t="s">
        <v>5198</v>
      </c>
      <c r="E108" s="5"/>
      <c r="F108" s="5"/>
      <c r="G108" s="5"/>
    </row>
    <row r="109" customFormat="false" ht="15" hidden="false" customHeight="false" outlineLevel="0" collapsed="false">
      <c r="A109" s="5" t="s">
        <v>4763</v>
      </c>
      <c r="B109" s="5" t="s">
        <v>5199</v>
      </c>
      <c r="C109" s="5" t="s">
        <v>5200</v>
      </c>
      <c r="D109" s="5" t="s">
        <v>516</v>
      </c>
      <c r="E109" s="5"/>
      <c r="F109" s="5"/>
      <c r="G109" s="5"/>
    </row>
    <row r="110" customFormat="false" ht="15" hidden="false" customHeight="false" outlineLevel="0" collapsed="false">
      <c r="A110" s="5" t="s">
        <v>4763</v>
      </c>
      <c r="B110" s="5" t="s">
        <v>5158</v>
      </c>
      <c r="C110" s="5" t="s">
        <v>5201</v>
      </c>
      <c r="D110" s="5" t="s">
        <v>5160</v>
      </c>
      <c r="E110" s="5"/>
      <c r="F110" s="5"/>
      <c r="G110" s="5"/>
    </row>
    <row r="111" customFormat="false" ht="15" hidden="false" customHeight="false" outlineLevel="0" collapsed="false">
      <c r="A111" s="5" t="s">
        <v>4763</v>
      </c>
      <c r="B111" s="5" t="s">
        <v>5202</v>
      </c>
      <c r="C111" s="5" t="s">
        <v>5203</v>
      </c>
      <c r="D111" s="5" t="s">
        <v>1629</v>
      </c>
      <c r="E111" s="5"/>
      <c r="F111" s="5"/>
      <c r="G111" s="5"/>
    </row>
    <row r="112" customFormat="false" ht="15" hidden="false" customHeight="false" outlineLevel="0" collapsed="false">
      <c r="A112" s="5" t="s">
        <v>4763</v>
      </c>
      <c r="B112" s="5" t="s">
        <v>5204</v>
      </c>
      <c r="C112" s="5" t="s">
        <v>5205</v>
      </c>
      <c r="D112" s="5" t="s">
        <v>3865</v>
      </c>
    </row>
    <row r="113" s="3" customFormat="true" ht="12.75" hidden="false" customHeight="false" outlineLevel="0" collapsed="false">
      <c r="A113" s="3" t="s">
        <v>5206</v>
      </c>
      <c r="B113" s="3" t="s">
        <v>4021</v>
      </c>
      <c r="C113" s="3" t="s">
        <v>5207</v>
      </c>
      <c r="D113" s="3" t="s">
        <v>5208</v>
      </c>
    </row>
    <row r="114" customFormat="false" ht="15" hidden="false" customHeight="false" outlineLevel="0" collapsed="false">
      <c r="A114" s="5" t="s">
        <v>5209</v>
      </c>
      <c r="B114" s="5" t="s">
        <v>5210</v>
      </c>
      <c r="C114" s="5" t="s">
        <v>5211</v>
      </c>
      <c r="D114" s="5" t="s">
        <v>3865</v>
      </c>
      <c r="E114" s="5"/>
      <c r="F114" s="5"/>
      <c r="G114" s="5"/>
    </row>
    <row r="115" customFormat="false" ht="15" hidden="false" customHeight="false" outlineLevel="0" collapsed="false">
      <c r="A115" s="5" t="s">
        <v>5212</v>
      </c>
      <c r="B115" s="5" t="s">
        <v>5213</v>
      </c>
      <c r="C115" s="5" t="s">
        <v>5214</v>
      </c>
      <c r="D115" s="5" t="s">
        <v>52</v>
      </c>
      <c r="E115" s="5"/>
      <c r="F115" s="5"/>
      <c r="G115" s="5"/>
    </row>
    <row r="116" customFormat="false" ht="12.75" hidden="false" customHeight="false" outlineLevel="0" collapsed="false">
      <c r="A116" s="0" t="s">
        <v>5215</v>
      </c>
      <c r="B116" s="0" t="s">
        <v>5216</v>
      </c>
      <c r="C116" s="0" t="s">
        <v>5217</v>
      </c>
      <c r="D116" s="0" t="s">
        <v>5085</v>
      </c>
    </row>
    <row r="117" customFormat="false" ht="15" hidden="false" customHeight="false" outlineLevel="0" collapsed="false">
      <c r="A117" s="5" t="s">
        <v>5218</v>
      </c>
      <c r="B117" s="5" t="s">
        <v>5219</v>
      </c>
      <c r="C117" s="5" t="s">
        <v>5220</v>
      </c>
      <c r="D117" s="5" t="s">
        <v>5221</v>
      </c>
      <c r="E117" s="5"/>
      <c r="F117" s="5"/>
      <c r="G117" s="5"/>
    </row>
    <row r="118" customFormat="false" ht="15" hidden="false" customHeight="false" outlineLevel="0" collapsed="false">
      <c r="A118" s="5" t="s">
        <v>5222</v>
      </c>
      <c r="B118" s="5" t="s">
        <v>5223</v>
      </c>
      <c r="C118" s="5" t="s">
        <v>5224</v>
      </c>
      <c r="D118" s="5" t="s">
        <v>5225</v>
      </c>
      <c r="E118" s="5"/>
      <c r="F118" s="5"/>
      <c r="G118" s="5"/>
    </row>
    <row r="119" customFormat="false" ht="15" hidden="false" customHeight="false" outlineLevel="0" collapsed="false">
      <c r="A119" s="5" t="s">
        <v>5222</v>
      </c>
      <c r="B119" s="5" t="s">
        <v>5223</v>
      </c>
      <c r="C119" s="5" t="s">
        <v>5226</v>
      </c>
      <c r="D119" s="5" t="s">
        <v>666</v>
      </c>
      <c r="E119" s="5"/>
      <c r="F119" s="5"/>
      <c r="G119" s="5"/>
    </row>
    <row r="120" customFormat="false" ht="15" hidden="false" customHeight="false" outlineLevel="0" collapsed="false">
      <c r="A120" s="5" t="s">
        <v>5227</v>
      </c>
      <c r="B120" s="5" t="s">
        <v>5228</v>
      </c>
      <c r="C120" s="5" t="s">
        <v>5229</v>
      </c>
      <c r="D120" s="5" t="s">
        <v>5230</v>
      </c>
      <c r="E120" s="5"/>
      <c r="F120" s="5"/>
      <c r="G120" s="5"/>
    </row>
    <row r="121" customFormat="false" ht="15" hidden="false" customHeight="false" outlineLevel="0" collapsed="false">
      <c r="A121" s="5" t="s">
        <v>5231</v>
      </c>
      <c r="B121" s="5" t="s">
        <v>5232</v>
      </c>
      <c r="C121" s="5" t="s">
        <v>5233</v>
      </c>
      <c r="D121" s="5" t="s">
        <v>820</v>
      </c>
      <c r="E121" s="5"/>
      <c r="F121" s="5"/>
      <c r="G121" s="5"/>
    </row>
    <row r="122" customFormat="false" ht="15" hidden="false" customHeight="false" outlineLevel="0" collapsed="false">
      <c r="A122" s="5" t="s">
        <v>5231</v>
      </c>
      <c r="B122" s="5" t="s">
        <v>5232</v>
      </c>
      <c r="C122" s="5" t="s">
        <v>5234</v>
      </c>
      <c r="D122" s="5" t="s">
        <v>499</v>
      </c>
      <c r="E122" s="5"/>
      <c r="F122" s="5"/>
      <c r="G122" s="5"/>
    </row>
    <row r="123" customFormat="false" ht="15" hidden="false" customHeight="false" outlineLevel="0" collapsed="false">
      <c r="A123" s="5" t="s">
        <v>5231</v>
      </c>
      <c r="B123" s="5" t="s">
        <v>5232</v>
      </c>
      <c r="C123" s="5" t="s">
        <v>5235</v>
      </c>
      <c r="D123" s="5" t="s">
        <v>1365</v>
      </c>
      <c r="E123" s="5"/>
      <c r="F123" s="5"/>
      <c r="G123" s="5"/>
    </row>
    <row r="124" customFormat="false" ht="15" hidden="false" customHeight="false" outlineLevel="0" collapsed="false">
      <c r="A124" s="5" t="s">
        <v>4823</v>
      </c>
      <c r="B124" s="5" t="s">
        <v>2886</v>
      </c>
      <c r="C124" s="5" t="s">
        <v>5236</v>
      </c>
      <c r="D124" s="5" t="s">
        <v>499</v>
      </c>
      <c r="E124" s="5"/>
      <c r="F124" s="5"/>
      <c r="G124" s="5"/>
    </row>
    <row r="125" customFormat="false" ht="15" hidden="false" customHeight="false" outlineLevel="0" collapsed="false">
      <c r="A125" s="5" t="s">
        <v>4823</v>
      </c>
      <c r="B125" s="5" t="s">
        <v>5237</v>
      </c>
      <c r="C125" s="5" t="s">
        <v>5238</v>
      </c>
      <c r="D125" s="5" t="s">
        <v>516</v>
      </c>
      <c r="E125" s="5"/>
      <c r="F125" s="5"/>
      <c r="G125" s="5"/>
    </row>
    <row r="126" customFormat="false" ht="15" hidden="false" customHeight="false" outlineLevel="0" collapsed="false">
      <c r="A126" s="5" t="s">
        <v>5239</v>
      </c>
      <c r="B126" s="5" t="s">
        <v>5240</v>
      </c>
      <c r="C126" s="5" t="s">
        <v>5241</v>
      </c>
      <c r="D126" s="5" t="s">
        <v>138</v>
      </c>
      <c r="E126" s="5"/>
      <c r="F126" s="5"/>
      <c r="G126" s="5"/>
    </row>
    <row r="127" customFormat="false" ht="15" hidden="false" customHeight="false" outlineLevel="0" collapsed="false">
      <c r="A127" s="5" t="s">
        <v>4843</v>
      </c>
      <c r="B127" s="5" t="s">
        <v>5242</v>
      </c>
      <c r="C127" s="5" t="s">
        <v>5243</v>
      </c>
      <c r="D127" s="5" t="s">
        <v>1238</v>
      </c>
      <c r="E127" s="5"/>
      <c r="F127" s="5"/>
      <c r="G127" s="5"/>
    </row>
    <row r="128" customFormat="false" ht="15" hidden="false" customHeight="false" outlineLevel="0" collapsed="false">
      <c r="A128" s="5" t="s">
        <v>5244</v>
      </c>
      <c r="B128" s="5" t="s">
        <v>5245</v>
      </c>
      <c r="C128" s="5" t="s">
        <v>5246</v>
      </c>
      <c r="D128" s="5" t="s">
        <v>213</v>
      </c>
      <c r="E128" s="5"/>
      <c r="F128" s="5"/>
      <c r="G128" s="5"/>
    </row>
    <row r="129" customFormat="false" ht="15" hidden="false" customHeight="false" outlineLevel="0" collapsed="false">
      <c r="A129" s="5" t="s">
        <v>4856</v>
      </c>
      <c r="B129" s="5" t="s">
        <v>867</v>
      </c>
      <c r="C129" s="5" t="s">
        <v>5247</v>
      </c>
      <c r="D129" s="5" t="s">
        <v>5248</v>
      </c>
      <c r="E129" s="5"/>
      <c r="F129" s="5"/>
      <c r="G129" s="5"/>
    </row>
    <row r="130" customFormat="false" ht="15" hidden="false" customHeight="false" outlineLevel="0" collapsed="false">
      <c r="A130" s="5" t="s">
        <v>4856</v>
      </c>
      <c r="B130" s="5" t="s">
        <v>867</v>
      </c>
      <c r="C130" s="5" t="s">
        <v>5249</v>
      </c>
      <c r="D130" s="5" t="s">
        <v>5250</v>
      </c>
      <c r="E130" s="5"/>
      <c r="F130" s="5"/>
      <c r="G130" s="5"/>
    </row>
    <row r="131" customFormat="false" ht="15" hidden="false" customHeight="false" outlineLevel="0" collapsed="false">
      <c r="A131" s="5" t="s">
        <v>4856</v>
      </c>
      <c r="B131" s="5" t="s">
        <v>867</v>
      </c>
      <c r="C131" s="5" t="s">
        <v>5251</v>
      </c>
      <c r="D131" s="5" t="s">
        <v>1238</v>
      </c>
      <c r="E131" s="5"/>
      <c r="F131" s="5"/>
      <c r="G131" s="5"/>
    </row>
    <row r="132" customFormat="false" ht="15" hidden="false" customHeight="false" outlineLevel="0" collapsed="false">
      <c r="A132" s="5" t="s">
        <v>4856</v>
      </c>
      <c r="B132" s="5" t="s">
        <v>867</v>
      </c>
      <c r="C132" s="5" t="s">
        <v>5252</v>
      </c>
      <c r="D132" s="5" t="s">
        <v>138</v>
      </c>
      <c r="E132" s="5"/>
      <c r="F132" s="5"/>
      <c r="G132" s="5"/>
    </row>
    <row r="133" customFormat="false" ht="15" hidden="false" customHeight="false" outlineLevel="0" collapsed="false">
      <c r="A133" s="5" t="s">
        <v>5253</v>
      </c>
      <c r="B133" s="5" t="s">
        <v>5254</v>
      </c>
      <c r="C133" s="5" t="s">
        <v>5255</v>
      </c>
      <c r="D133" s="5" t="s">
        <v>1786</v>
      </c>
      <c r="E133" s="5"/>
      <c r="F133" s="5"/>
      <c r="G133" s="5"/>
    </row>
    <row r="134" customFormat="false" ht="15" hidden="false" customHeight="false" outlineLevel="0" collapsed="false">
      <c r="A134" s="5" t="s">
        <v>5256</v>
      </c>
      <c r="B134" s="5" t="s">
        <v>5257</v>
      </c>
      <c r="C134" s="5" t="s">
        <v>5258</v>
      </c>
      <c r="D134" s="5" t="s">
        <v>2661</v>
      </c>
      <c r="E134" s="5"/>
      <c r="F134" s="5"/>
      <c r="G134" s="5"/>
    </row>
    <row r="135" customFormat="false" ht="15" hidden="false" customHeight="false" outlineLevel="0" collapsed="false">
      <c r="A135" s="5" t="s">
        <v>5256</v>
      </c>
      <c r="B135" s="5" t="s">
        <v>5259</v>
      </c>
      <c r="C135" s="5" t="s">
        <v>5260</v>
      </c>
      <c r="D135" s="5" t="s">
        <v>2661</v>
      </c>
      <c r="E135" s="5"/>
      <c r="F135" s="5"/>
      <c r="G135" s="5"/>
    </row>
    <row r="136" customFormat="false" ht="15" hidden="false" customHeight="false" outlineLevel="0" collapsed="false">
      <c r="A136" s="5" t="s">
        <v>4876</v>
      </c>
      <c r="B136" s="5" t="s">
        <v>5261</v>
      </c>
      <c r="C136" s="5" t="s">
        <v>5262</v>
      </c>
      <c r="D136" s="5" t="s">
        <v>820</v>
      </c>
      <c r="E136" s="5"/>
      <c r="F136" s="5"/>
      <c r="G136" s="5"/>
    </row>
    <row r="137" customFormat="false" ht="15" hidden="false" customHeight="false" outlineLevel="0" collapsed="false">
      <c r="A137" s="5" t="s">
        <v>5263</v>
      </c>
      <c r="B137" s="5" t="s">
        <v>5264</v>
      </c>
      <c r="C137" s="5" t="s">
        <v>5265</v>
      </c>
      <c r="D137" s="5" t="s">
        <v>1786</v>
      </c>
      <c r="E137" s="5"/>
      <c r="F137" s="5"/>
      <c r="G137" s="5"/>
    </row>
    <row r="138" customFormat="false" ht="15" hidden="false" customHeight="false" outlineLevel="0" collapsed="false">
      <c r="A138" s="20" t="s">
        <v>5266</v>
      </c>
      <c r="B138" s="5" t="s">
        <v>5267</v>
      </c>
      <c r="C138" s="5" t="s">
        <v>5268</v>
      </c>
      <c r="D138" s="5" t="s">
        <v>1238</v>
      </c>
      <c r="E138" s="5"/>
      <c r="F138" s="5"/>
      <c r="G138" s="5"/>
    </row>
    <row r="139" customFormat="false" ht="15" hidden="false" customHeight="false" outlineLevel="0" collapsed="false">
      <c r="A139" s="5" t="s">
        <v>5266</v>
      </c>
      <c r="B139" s="5" t="s">
        <v>5267</v>
      </c>
      <c r="C139" s="5" t="s">
        <v>5269</v>
      </c>
      <c r="D139" s="5" t="s">
        <v>1238</v>
      </c>
      <c r="E139" s="5"/>
      <c r="F139" s="5"/>
      <c r="G139" s="5"/>
    </row>
    <row r="140" customFormat="false" ht="15" hidden="false" customHeight="false" outlineLevel="0" collapsed="false">
      <c r="A140" s="5" t="s">
        <v>5266</v>
      </c>
      <c r="B140" s="5" t="s">
        <v>5267</v>
      </c>
      <c r="C140" s="5" t="s">
        <v>5270</v>
      </c>
      <c r="D140" s="5" t="s">
        <v>1238</v>
      </c>
      <c r="E140" s="5"/>
      <c r="F140" s="5"/>
      <c r="G140" s="5"/>
    </row>
    <row r="141" customFormat="false" ht="15" hidden="false" customHeight="false" outlineLevel="0" collapsed="false">
      <c r="A141" s="5" t="s">
        <v>5266</v>
      </c>
      <c r="B141" s="5" t="s">
        <v>5267</v>
      </c>
      <c r="C141" s="5" t="s">
        <v>5271</v>
      </c>
      <c r="D141" s="5" t="s">
        <v>1238</v>
      </c>
      <c r="E141" s="5"/>
      <c r="F141" s="5"/>
      <c r="G141" s="5"/>
    </row>
    <row r="142" customFormat="false" ht="15" hidden="false" customHeight="false" outlineLevel="0" collapsed="false">
      <c r="A142" s="5" t="s">
        <v>5266</v>
      </c>
      <c r="B142" s="5" t="s">
        <v>5267</v>
      </c>
      <c r="C142" s="5" t="s">
        <v>5272</v>
      </c>
      <c r="D142" s="5" t="s">
        <v>2552</v>
      </c>
      <c r="E142" s="5"/>
      <c r="F142" s="5"/>
      <c r="G142" s="5"/>
    </row>
    <row r="143" customFormat="false" ht="15" hidden="false" customHeight="false" outlineLevel="0" collapsed="false">
      <c r="A143" s="5" t="s">
        <v>5273</v>
      </c>
      <c r="B143" s="5" t="s">
        <v>5274</v>
      </c>
      <c r="C143" s="5" t="s">
        <v>5275</v>
      </c>
      <c r="D143" s="5" t="s">
        <v>5276</v>
      </c>
      <c r="E143" s="5"/>
      <c r="F143" s="5"/>
      <c r="G143" s="5"/>
    </row>
    <row r="144" customFormat="false" ht="15" hidden="false" customHeight="false" outlineLevel="0" collapsed="false">
      <c r="A144" s="5" t="s">
        <v>5277</v>
      </c>
      <c r="B144" s="5" t="s">
        <v>5278</v>
      </c>
      <c r="C144" s="5" t="s">
        <v>5279</v>
      </c>
      <c r="D144" s="5" t="s">
        <v>138</v>
      </c>
      <c r="E144" s="5"/>
      <c r="F144" s="5"/>
      <c r="G144" s="5"/>
    </row>
    <row r="145" customFormat="false" ht="15" hidden="false" customHeight="false" outlineLevel="0" collapsed="false">
      <c r="A145" s="5" t="s">
        <v>5280</v>
      </c>
      <c r="B145" s="5" t="s">
        <v>5281</v>
      </c>
      <c r="C145" s="5" t="s">
        <v>5282</v>
      </c>
      <c r="D145" s="5" t="s">
        <v>317</v>
      </c>
      <c r="E145" s="5"/>
      <c r="F145" s="5"/>
      <c r="G145" s="5"/>
    </row>
    <row r="146" customFormat="false" ht="15" hidden="false" customHeight="false" outlineLevel="0" collapsed="false">
      <c r="A146" s="5" t="s">
        <v>5283</v>
      </c>
      <c r="B146" s="5" t="s">
        <v>5284</v>
      </c>
      <c r="C146" s="5" t="s">
        <v>5285</v>
      </c>
      <c r="D146" s="5" t="s">
        <v>1786</v>
      </c>
      <c r="E146" s="5"/>
      <c r="F146" s="5"/>
      <c r="G146" s="5"/>
    </row>
    <row r="147" customFormat="false" ht="15" hidden="false" customHeight="false" outlineLevel="0" collapsed="false">
      <c r="A147" s="5" t="s">
        <v>5286</v>
      </c>
      <c r="B147" s="5" t="s">
        <v>5287</v>
      </c>
      <c r="C147" s="5" t="s">
        <v>5288</v>
      </c>
      <c r="D147" s="5" t="s">
        <v>5230</v>
      </c>
      <c r="E147" s="5"/>
      <c r="F147" s="5"/>
      <c r="G147" s="5"/>
    </row>
    <row r="148" customFormat="false" ht="15" hidden="false" customHeight="false" outlineLevel="0" collapsed="false">
      <c r="A148" s="5" t="s">
        <v>5286</v>
      </c>
      <c r="B148" s="5" t="s">
        <v>5287</v>
      </c>
      <c r="C148" s="5" t="s">
        <v>5289</v>
      </c>
      <c r="D148" s="5" t="s">
        <v>1350</v>
      </c>
      <c r="E148" s="5"/>
      <c r="F148" s="5"/>
      <c r="G148" s="5"/>
    </row>
    <row r="149" customFormat="false" ht="15" hidden="false" customHeight="false" outlineLevel="0" collapsed="false">
      <c r="A149" s="5" t="s">
        <v>5290</v>
      </c>
      <c r="B149" s="5" t="s">
        <v>5291</v>
      </c>
      <c r="C149" s="5" t="s">
        <v>5292</v>
      </c>
      <c r="D149" s="5" t="s">
        <v>138</v>
      </c>
      <c r="E149" s="5"/>
      <c r="F149" s="5"/>
      <c r="G149" s="5"/>
    </row>
    <row r="150" customFormat="false" ht="15" hidden="false" customHeight="false" outlineLevel="0" collapsed="false">
      <c r="A150" s="5" t="s">
        <v>5290</v>
      </c>
      <c r="B150" s="5" t="s">
        <v>5293</v>
      </c>
      <c r="C150" s="5" t="s">
        <v>5294</v>
      </c>
      <c r="D150" s="5" t="s">
        <v>516</v>
      </c>
      <c r="E150" s="5"/>
      <c r="F150" s="5"/>
      <c r="G150" s="5"/>
    </row>
    <row r="151" customFormat="false" ht="15" hidden="false" customHeight="false" outlineLevel="0" collapsed="false">
      <c r="A151" s="5" t="s">
        <v>5290</v>
      </c>
      <c r="B151" s="5" t="s">
        <v>5295</v>
      </c>
      <c r="C151" s="5" t="s">
        <v>5296</v>
      </c>
      <c r="D151" s="5" t="s">
        <v>5297</v>
      </c>
      <c r="E151" s="5"/>
      <c r="F151" s="5"/>
      <c r="G151" s="5"/>
    </row>
    <row r="152" customFormat="false" ht="15" hidden="false" customHeight="false" outlineLevel="0" collapsed="false">
      <c r="A152" s="5" t="s">
        <v>5298</v>
      </c>
      <c r="B152" s="5" t="s">
        <v>5299</v>
      </c>
      <c r="C152" s="5" t="s">
        <v>5300</v>
      </c>
      <c r="D152" s="5" t="s">
        <v>1786</v>
      </c>
      <c r="E152" s="5" t="s">
        <v>5298</v>
      </c>
      <c r="F152" s="5" t="s">
        <v>5299</v>
      </c>
      <c r="G152" s="5" t="s">
        <v>5300</v>
      </c>
      <c r="H152" s="5" t="s">
        <v>1786</v>
      </c>
      <c r="I152" s="5" t="s">
        <v>5298</v>
      </c>
      <c r="J152" s="5" t="s">
        <v>5299</v>
      </c>
      <c r="K152" s="5" t="s">
        <v>5300</v>
      </c>
      <c r="L152" s="5" t="s">
        <v>1786</v>
      </c>
      <c r="M152" s="5" t="s">
        <v>5298</v>
      </c>
      <c r="N152" s="5" t="s">
        <v>5299</v>
      </c>
      <c r="O152" s="5" t="s">
        <v>5300</v>
      </c>
      <c r="P152" s="5" t="s">
        <v>1786</v>
      </c>
      <c r="Q152" s="5" t="s">
        <v>5298</v>
      </c>
      <c r="R152" s="5" t="s">
        <v>5299</v>
      </c>
      <c r="S152" s="5" t="s">
        <v>5300</v>
      </c>
      <c r="T152" s="5" t="s">
        <v>1786</v>
      </c>
      <c r="U152" s="5" t="s">
        <v>5298</v>
      </c>
      <c r="V152" s="5" t="s">
        <v>5299</v>
      </c>
      <c r="W152" s="5" t="s">
        <v>5300</v>
      </c>
      <c r="X152" s="5" t="s">
        <v>1786</v>
      </c>
      <c r="Y152" s="5" t="s">
        <v>5298</v>
      </c>
      <c r="Z152" s="5" t="s">
        <v>5299</v>
      </c>
      <c r="AA152" s="5" t="s">
        <v>5300</v>
      </c>
      <c r="AB152" s="5" t="s">
        <v>1786</v>
      </c>
      <c r="AC152" s="5" t="s">
        <v>5298</v>
      </c>
      <c r="AD152" s="5" t="s">
        <v>5299</v>
      </c>
      <c r="AE152" s="5" t="s">
        <v>5300</v>
      </c>
      <c r="AF152" s="5" t="s">
        <v>1786</v>
      </c>
      <c r="AG152" s="5" t="s">
        <v>5298</v>
      </c>
      <c r="AH152" s="5" t="s">
        <v>5299</v>
      </c>
      <c r="AI152" s="5" t="s">
        <v>5300</v>
      </c>
      <c r="AJ152" s="5" t="s">
        <v>1786</v>
      </c>
      <c r="AK152" s="5" t="s">
        <v>5298</v>
      </c>
      <c r="AL152" s="5" t="s">
        <v>5299</v>
      </c>
      <c r="AM152" s="5" t="s">
        <v>5300</v>
      </c>
      <c r="AN152" s="5" t="s">
        <v>1786</v>
      </c>
      <c r="AO152" s="5" t="s">
        <v>5298</v>
      </c>
      <c r="AP152" s="5" t="s">
        <v>5299</v>
      </c>
      <c r="AQ152" s="5" t="s">
        <v>5300</v>
      </c>
      <c r="AR152" s="5" t="s">
        <v>1786</v>
      </c>
      <c r="AS152" s="5" t="s">
        <v>5298</v>
      </c>
      <c r="AT152" s="5" t="s">
        <v>5299</v>
      </c>
      <c r="AU152" s="5" t="s">
        <v>5300</v>
      </c>
      <c r="AV152" s="5" t="s">
        <v>1786</v>
      </c>
      <c r="AW152" s="5" t="s">
        <v>5298</v>
      </c>
      <c r="AX152" s="5" t="s">
        <v>5299</v>
      </c>
      <c r="AY152" s="5" t="s">
        <v>5300</v>
      </c>
      <c r="AZ152" s="5" t="s">
        <v>1786</v>
      </c>
      <c r="BA152" s="5" t="s">
        <v>5298</v>
      </c>
      <c r="BB152" s="5" t="s">
        <v>5299</v>
      </c>
      <c r="BC152" s="5" t="s">
        <v>5300</v>
      </c>
      <c r="BD152" s="5" t="s">
        <v>1786</v>
      </c>
      <c r="BE152" s="5" t="s">
        <v>5298</v>
      </c>
      <c r="BF152" s="5" t="s">
        <v>5299</v>
      </c>
      <c r="BG152" s="5" t="s">
        <v>5300</v>
      </c>
      <c r="BH152" s="5" t="s">
        <v>1786</v>
      </c>
      <c r="BI152" s="5" t="s">
        <v>5298</v>
      </c>
      <c r="BJ152" s="5" t="s">
        <v>5299</v>
      </c>
      <c r="BK152" s="5" t="s">
        <v>5300</v>
      </c>
      <c r="BL152" s="5" t="s">
        <v>1786</v>
      </c>
      <c r="BM152" s="5" t="s">
        <v>5298</v>
      </c>
      <c r="BN152" s="5" t="s">
        <v>5299</v>
      </c>
      <c r="BO152" s="5" t="s">
        <v>5300</v>
      </c>
      <c r="BP152" s="5" t="s">
        <v>1786</v>
      </c>
      <c r="BQ152" s="5" t="s">
        <v>5298</v>
      </c>
      <c r="BR152" s="5" t="s">
        <v>5299</v>
      </c>
      <c r="BS152" s="5" t="s">
        <v>5300</v>
      </c>
      <c r="BT152" s="5" t="s">
        <v>1786</v>
      </c>
      <c r="BU152" s="5" t="s">
        <v>5298</v>
      </c>
      <c r="BV152" s="5" t="s">
        <v>5299</v>
      </c>
      <c r="BW152" s="5" t="s">
        <v>5300</v>
      </c>
      <c r="BX152" s="5" t="s">
        <v>1786</v>
      </c>
      <c r="BY152" s="5" t="s">
        <v>5298</v>
      </c>
      <c r="BZ152" s="5" t="s">
        <v>5299</v>
      </c>
      <c r="CA152" s="5" t="s">
        <v>5300</v>
      </c>
      <c r="CB152" s="5" t="s">
        <v>1786</v>
      </c>
      <c r="CC152" s="5" t="s">
        <v>5298</v>
      </c>
      <c r="CD152" s="5" t="s">
        <v>5299</v>
      </c>
      <c r="CE152" s="5" t="s">
        <v>5300</v>
      </c>
      <c r="CF152" s="5" t="s">
        <v>1786</v>
      </c>
      <c r="CG152" s="5" t="s">
        <v>5298</v>
      </c>
      <c r="CH152" s="5" t="s">
        <v>5299</v>
      </c>
      <c r="CI152" s="5" t="s">
        <v>5300</v>
      </c>
      <c r="CJ152" s="5" t="s">
        <v>1786</v>
      </c>
      <c r="CK152" s="5" t="s">
        <v>5298</v>
      </c>
      <c r="CL152" s="5" t="s">
        <v>5299</v>
      </c>
      <c r="CM152" s="5" t="s">
        <v>5300</v>
      </c>
      <c r="CN152" s="5" t="s">
        <v>1786</v>
      </c>
      <c r="CO152" s="5" t="s">
        <v>5298</v>
      </c>
      <c r="CP152" s="5" t="s">
        <v>5299</v>
      </c>
      <c r="CQ152" s="5" t="s">
        <v>5300</v>
      </c>
      <c r="CR152" s="5" t="s">
        <v>1786</v>
      </c>
      <c r="CS152" s="5" t="s">
        <v>5298</v>
      </c>
      <c r="CT152" s="5" t="s">
        <v>5299</v>
      </c>
      <c r="CU152" s="5" t="s">
        <v>5300</v>
      </c>
      <c r="CV152" s="5" t="s">
        <v>1786</v>
      </c>
      <c r="CW152" s="5" t="s">
        <v>5298</v>
      </c>
      <c r="CX152" s="5" t="s">
        <v>5299</v>
      </c>
      <c r="CY152" s="5" t="s">
        <v>5300</v>
      </c>
      <c r="CZ152" s="5" t="s">
        <v>1786</v>
      </c>
      <c r="DA152" s="5" t="s">
        <v>5298</v>
      </c>
      <c r="DB152" s="5" t="s">
        <v>5299</v>
      </c>
      <c r="DC152" s="5" t="s">
        <v>5300</v>
      </c>
      <c r="DD152" s="5" t="s">
        <v>1786</v>
      </c>
      <c r="DE152" s="5" t="s">
        <v>5298</v>
      </c>
      <c r="DF152" s="5" t="s">
        <v>5299</v>
      </c>
      <c r="DG152" s="5" t="s">
        <v>5300</v>
      </c>
      <c r="DH152" s="5" t="s">
        <v>1786</v>
      </c>
      <c r="DI152" s="5" t="s">
        <v>5298</v>
      </c>
      <c r="DJ152" s="5" t="s">
        <v>5299</v>
      </c>
      <c r="DK152" s="5" t="s">
        <v>5300</v>
      </c>
      <c r="DL152" s="5" t="s">
        <v>1786</v>
      </c>
      <c r="DM152" s="5" t="s">
        <v>5298</v>
      </c>
      <c r="DN152" s="5" t="s">
        <v>5299</v>
      </c>
      <c r="DO152" s="5" t="s">
        <v>5300</v>
      </c>
      <c r="DP152" s="5" t="s">
        <v>1786</v>
      </c>
      <c r="DQ152" s="5" t="s">
        <v>5298</v>
      </c>
      <c r="DR152" s="5" t="s">
        <v>5299</v>
      </c>
      <c r="DS152" s="5" t="s">
        <v>5300</v>
      </c>
      <c r="DT152" s="5" t="s">
        <v>1786</v>
      </c>
      <c r="DU152" s="5" t="s">
        <v>5298</v>
      </c>
      <c r="DV152" s="5" t="s">
        <v>5299</v>
      </c>
      <c r="DW152" s="5" t="s">
        <v>5300</v>
      </c>
      <c r="DX152" s="5" t="s">
        <v>1786</v>
      </c>
      <c r="DY152" s="5" t="s">
        <v>5298</v>
      </c>
      <c r="DZ152" s="5" t="s">
        <v>5299</v>
      </c>
      <c r="EA152" s="5" t="s">
        <v>5300</v>
      </c>
      <c r="EB152" s="5" t="s">
        <v>1786</v>
      </c>
      <c r="EC152" s="5" t="s">
        <v>5298</v>
      </c>
      <c r="ED152" s="5" t="s">
        <v>5299</v>
      </c>
      <c r="EE152" s="5" t="s">
        <v>5300</v>
      </c>
      <c r="EF152" s="5" t="s">
        <v>1786</v>
      </c>
      <c r="EG152" s="5" t="s">
        <v>5298</v>
      </c>
      <c r="EH152" s="5" t="s">
        <v>5299</v>
      </c>
      <c r="EI152" s="5" t="s">
        <v>5300</v>
      </c>
      <c r="EJ152" s="5" t="s">
        <v>1786</v>
      </c>
      <c r="EK152" s="5" t="s">
        <v>5298</v>
      </c>
      <c r="EL152" s="5" t="s">
        <v>5299</v>
      </c>
      <c r="EM152" s="5" t="s">
        <v>5300</v>
      </c>
      <c r="EN152" s="5" t="s">
        <v>1786</v>
      </c>
      <c r="EO152" s="5" t="s">
        <v>5298</v>
      </c>
      <c r="EP152" s="5" t="s">
        <v>5299</v>
      </c>
      <c r="EQ152" s="5" t="s">
        <v>5300</v>
      </c>
      <c r="ER152" s="5" t="s">
        <v>1786</v>
      </c>
      <c r="ES152" s="5" t="s">
        <v>5298</v>
      </c>
      <c r="ET152" s="5" t="s">
        <v>5299</v>
      </c>
      <c r="EU152" s="5" t="s">
        <v>5300</v>
      </c>
      <c r="EV152" s="5" t="s">
        <v>1786</v>
      </c>
      <c r="EW152" s="5" t="s">
        <v>5298</v>
      </c>
      <c r="EX152" s="5" t="s">
        <v>5299</v>
      </c>
      <c r="EY152" s="5" t="s">
        <v>5300</v>
      </c>
      <c r="EZ152" s="5" t="s">
        <v>1786</v>
      </c>
      <c r="FA152" s="5" t="s">
        <v>5298</v>
      </c>
      <c r="FB152" s="5" t="s">
        <v>5299</v>
      </c>
      <c r="FC152" s="5" t="s">
        <v>5300</v>
      </c>
      <c r="FD152" s="5" t="s">
        <v>1786</v>
      </c>
      <c r="FE152" s="5" t="s">
        <v>5298</v>
      </c>
      <c r="FF152" s="5" t="s">
        <v>5299</v>
      </c>
      <c r="FG152" s="5" t="s">
        <v>5300</v>
      </c>
      <c r="FH152" s="5" t="s">
        <v>1786</v>
      </c>
      <c r="FI152" s="5" t="s">
        <v>5298</v>
      </c>
      <c r="FJ152" s="5" t="s">
        <v>5299</v>
      </c>
      <c r="FK152" s="5" t="s">
        <v>5300</v>
      </c>
      <c r="FL152" s="5" t="s">
        <v>1786</v>
      </c>
      <c r="FM152" s="5" t="s">
        <v>5298</v>
      </c>
      <c r="FN152" s="5" t="s">
        <v>5299</v>
      </c>
      <c r="FO152" s="5" t="s">
        <v>5300</v>
      </c>
      <c r="FP152" s="5" t="s">
        <v>1786</v>
      </c>
      <c r="FQ152" s="5" t="s">
        <v>5298</v>
      </c>
      <c r="FR152" s="5" t="s">
        <v>5299</v>
      </c>
      <c r="FS152" s="5" t="s">
        <v>5300</v>
      </c>
      <c r="FT152" s="5" t="s">
        <v>1786</v>
      </c>
      <c r="FU152" s="5" t="s">
        <v>5298</v>
      </c>
      <c r="FV152" s="5" t="s">
        <v>5299</v>
      </c>
      <c r="FW152" s="5" t="s">
        <v>5300</v>
      </c>
      <c r="FX152" s="5" t="s">
        <v>1786</v>
      </c>
      <c r="FY152" s="5" t="s">
        <v>5298</v>
      </c>
      <c r="FZ152" s="5" t="s">
        <v>5299</v>
      </c>
      <c r="GA152" s="5" t="s">
        <v>5300</v>
      </c>
      <c r="GB152" s="5" t="s">
        <v>1786</v>
      </c>
      <c r="GC152" s="5" t="s">
        <v>5298</v>
      </c>
      <c r="GD152" s="5" t="s">
        <v>5299</v>
      </c>
      <c r="GE152" s="5" t="s">
        <v>5300</v>
      </c>
      <c r="GF152" s="5" t="s">
        <v>1786</v>
      </c>
      <c r="GG152" s="5" t="s">
        <v>5298</v>
      </c>
      <c r="GH152" s="5" t="s">
        <v>5299</v>
      </c>
      <c r="GI152" s="5" t="s">
        <v>5300</v>
      </c>
      <c r="GJ152" s="5" t="s">
        <v>1786</v>
      </c>
      <c r="GK152" s="5" t="s">
        <v>5298</v>
      </c>
      <c r="GL152" s="5" t="s">
        <v>5299</v>
      </c>
      <c r="GM152" s="5" t="s">
        <v>5300</v>
      </c>
      <c r="GN152" s="5" t="s">
        <v>1786</v>
      </c>
      <c r="GO152" s="5" t="s">
        <v>5298</v>
      </c>
      <c r="GP152" s="5" t="s">
        <v>5299</v>
      </c>
      <c r="GQ152" s="5" t="s">
        <v>5300</v>
      </c>
      <c r="GR152" s="5" t="s">
        <v>1786</v>
      </c>
      <c r="GS152" s="5" t="s">
        <v>5298</v>
      </c>
      <c r="GT152" s="5" t="s">
        <v>5299</v>
      </c>
      <c r="GU152" s="5" t="s">
        <v>5300</v>
      </c>
      <c r="GV152" s="5" t="s">
        <v>1786</v>
      </c>
      <c r="GW152" s="5" t="s">
        <v>5298</v>
      </c>
      <c r="GX152" s="5" t="s">
        <v>5299</v>
      </c>
      <c r="GY152" s="5" t="s">
        <v>5300</v>
      </c>
      <c r="GZ152" s="5" t="s">
        <v>1786</v>
      </c>
      <c r="HA152" s="5" t="s">
        <v>5298</v>
      </c>
      <c r="HB152" s="5" t="s">
        <v>5299</v>
      </c>
      <c r="HC152" s="5" t="s">
        <v>5300</v>
      </c>
      <c r="HD152" s="5" t="s">
        <v>1786</v>
      </c>
      <c r="HE152" s="5" t="s">
        <v>5298</v>
      </c>
      <c r="HF152" s="5" t="s">
        <v>5299</v>
      </c>
      <c r="HG152" s="5" t="s">
        <v>5300</v>
      </c>
      <c r="HH152" s="5" t="s">
        <v>1786</v>
      </c>
      <c r="HI152" s="5" t="s">
        <v>5298</v>
      </c>
      <c r="HJ152" s="5" t="s">
        <v>5299</v>
      </c>
      <c r="HK152" s="5" t="s">
        <v>5300</v>
      </c>
      <c r="HL152" s="5" t="s">
        <v>1786</v>
      </c>
      <c r="HM152" s="5" t="s">
        <v>5298</v>
      </c>
      <c r="HN152" s="5" t="s">
        <v>5299</v>
      </c>
      <c r="HO152" s="5" t="s">
        <v>5300</v>
      </c>
      <c r="HP152" s="5" t="s">
        <v>1786</v>
      </c>
      <c r="HQ152" s="5" t="s">
        <v>5298</v>
      </c>
      <c r="HR152" s="5" t="s">
        <v>5299</v>
      </c>
      <c r="HS152" s="5" t="s">
        <v>5300</v>
      </c>
      <c r="HT152" s="5" t="s">
        <v>1786</v>
      </c>
      <c r="HU152" s="5" t="s">
        <v>5298</v>
      </c>
      <c r="HV152" s="5" t="s">
        <v>5299</v>
      </c>
      <c r="HW152" s="5" t="s">
        <v>5300</v>
      </c>
      <c r="HX152" s="5" t="s">
        <v>1786</v>
      </c>
      <c r="HY152" s="5" t="s">
        <v>5298</v>
      </c>
      <c r="HZ152" s="5" t="s">
        <v>5299</v>
      </c>
      <c r="IA152" s="5" t="s">
        <v>5300</v>
      </c>
      <c r="IB152" s="5" t="s">
        <v>1786</v>
      </c>
      <c r="IC152" s="5" t="s">
        <v>5298</v>
      </c>
      <c r="ID152" s="5" t="s">
        <v>5299</v>
      </c>
      <c r="IE152" s="5" t="s">
        <v>5300</v>
      </c>
      <c r="IF152" s="5" t="s">
        <v>1786</v>
      </c>
      <c r="IG152" s="5" t="s">
        <v>5298</v>
      </c>
      <c r="IH152" s="5" t="s">
        <v>5299</v>
      </c>
      <c r="II152" s="5" t="s">
        <v>5300</v>
      </c>
      <c r="IJ152" s="5" t="s">
        <v>1786</v>
      </c>
      <c r="IK152" s="5" t="s">
        <v>5298</v>
      </c>
      <c r="IL152" s="5" t="s">
        <v>5299</v>
      </c>
      <c r="IM152" s="5" t="s">
        <v>5300</v>
      </c>
      <c r="IN152" s="5" t="s">
        <v>1786</v>
      </c>
      <c r="IO152" s="5" t="s">
        <v>5298</v>
      </c>
      <c r="IP152" s="5" t="s">
        <v>5299</v>
      </c>
      <c r="IQ152" s="5" t="s">
        <v>5300</v>
      </c>
      <c r="IR152" s="5" t="s">
        <v>1786</v>
      </c>
      <c r="IS152" s="5" t="s">
        <v>5298</v>
      </c>
      <c r="IT152" s="5" t="s">
        <v>5299</v>
      </c>
      <c r="IU152" s="5" t="s">
        <v>5300</v>
      </c>
      <c r="IV152" s="5" t="s">
        <v>1786</v>
      </c>
      <c r="IW152" s="5" t="s">
        <v>5298</v>
      </c>
      <c r="IX152" s="5" t="s">
        <v>5299</v>
      </c>
      <c r="IY152" s="5" t="s">
        <v>5300</v>
      </c>
      <c r="IZ152" s="5" t="s">
        <v>1786</v>
      </c>
      <c r="JA152" s="5" t="s">
        <v>5298</v>
      </c>
      <c r="JB152" s="5" t="s">
        <v>5299</v>
      </c>
      <c r="JC152" s="5" t="s">
        <v>5300</v>
      </c>
      <c r="JD152" s="5" t="s">
        <v>1786</v>
      </c>
      <c r="JE152" s="5" t="s">
        <v>5298</v>
      </c>
      <c r="JF152" s="5" t="s">
        <v>5299</v>
      </c>
      <c r="JG152" s="5" t="s">
        <v>5300</v>
      </c>
      <c r="JH152" s="5" t="s">
        <v>1786</v>
      </c>
      <c r="JI152" s="5" t="s">
        <v>5298</v>
      </c>
      <c r="JJ152" s="5" t="s">
        <v>5299</v>
      </c>
      <c r="JK152" s="5" t="s">
        <v>5300</v>
      </c>
      <c r="JL152" s="5" t="s">
        <v>1786</v>
      </c>
      <c r="JM152" s="5" t="s">
        <v>5298</v>
      </c>
      <c r="JN152" s="5" t="s">
        <v>5299</v>
      </c>
      <c r="JO152" s="5" t="s">
        <v>5300</v>
      </c>
      <c r="JP152" s="5" t="s">
        <v>1786</v>
      </c>
      <c r="JQ152" s="5" t="s">
        <v>5298</v>
      </c>
      <c r="JR152" s="5" t="s">
        <v>5299</v>
      </c>
      <c r="JS152" s="5" t="s">
        <v>5300</v>
      </c>
      <c r="JT152" s="5" t="s">
        <v>1786</v>
      </c>
      <c r="JU152" s="5" t="s">
        <v>5298</v>
      </c>
      <c r="JV152" s="5" t="s">
        <v>5299</v>
      </c>
      <c r="JW152" s="5" t="s">
        <v>5300</v>
      </c>
      <c r="JX152" s="5" t="s">
        <v>1786</v>
      </c>
      <c r="JY152" s="5" t="s">
        <v>5298</v>
      </c>
      <c r="JZ152" s="5" t="s">
        <v>5299</v>
      </c>
      <c r="KA152" s="5" t="s">
        <v>5300</v>
      </c>
      <c r="KB152" s="5" t="s">
        <v>1786</v>
      </c>
      <c r="KC152" s="5" t="s">
        <v>5298</v>
      </c>
      <c r="KD152" s="5" t="s">
        <v>5299</v>
      </c>
      <c r="KE152" s="5" t="s">
        <v>5300</v>
      </c>
      <c r="KF152" s="5" t="s">
        <v>1786</v>
      </c>
      <c r="KG152" s="5" t="s">
        <v>5298</v>
      </c>
      <c r="KH152" s="5" t="s">
        <v>5299</v>
      </c>
      <c r="KI152" s="5" t="s">
        <v>5300</v>
      </c>
      <c r="KJ152" s="5" t="s">
        <v>1786</v>
      </c>
      <c r="KK152" s="5" t="s">
        <v>5298</v>
      </c>
      <c r="KL152" s="5" t="s">
        <v>5299</v>
      </c>
      <c r="KM152" s="5" t="s">
        <v>5300</v>
      </c>
      <c r="KN152" s="5" t="s">
        <v>1786</v>
      </c>
      <c r="KO152" s="5" t="s">
        <v>5298</v>
      </c>
      <c r="KP152" s="5" t="s">
        <v>5299</v>
      </c>
      <c r="KQ152" s="5" t="s">
        <v>5300</v>
      </c>
      <c r="KR152" s="5" t="s">
        <v>1786</v>
      </c>
      <c r="KS152" s="5" t="s">
        <v>5298</v>
      </c>
      <c r="KT152" s="5" t="s">
        <v>5299</v>
      </c>
      <c r="KU152" s="5" t="s">
        <v>5300</v>
      </c>
      <c r="KV152" s="5" t="s">
        <v>1786</v>
      </c>
      <c r="KW152" s="5" t="s">
        <v>5298</v>
      </c>
      <c r="KX152" s="5" t="s">
        <v>5299</v>
      </c>
      <c r="KY152" s="5" t="s">
        <v>5300</v>
      </c>
      <c r="KZ152" s="5" t="s">
        <v>1786</v>
      </c>
      <c r="LA152" s="5" t="s">
        <v>5298</v>
      </c>
      <c r="LB152" s="5" t="s">
        <v>5299</v>
      </c>
      <c r="LC152" s="5" t="s">
        <v>5300</v>
      </c>
      <c r="LD152" s="5" t="s">
        <v>1786</v>
      </c>
      <c r="LE152" s="5" t="s">
        <v>5298</v>
      </c>
      <c r="LF152" s="5" t="s">
        <v>5299</v>
      </c>
      <c r="LG152" s="5" t="s">
        <v>5300</v>
      </c>
      <c r="LH152" s="5" t="s">
        <v>1786</v>
      </c>
      <c r="LI152" s="5" t="s">
        <v>5298</v>
      </c>
      <c r="LJ152" s="5" t="s">
        <v>5299</v>
      </c>
      <c r="LK152" s="5" t="s">
        <v>5300</v>
      </c>
      <c r="LL152" s="5" t="s">
        <v>1786</v>
      </c>
      <c r="LM152" s="5" t="s">
        <v>5298</v>
      </c>
      <c r="LN152" s="5" t="s">
        <v>5299</v>
      </c>
      <c r="LO152" s="5" t="s">
        <v>5300</v>
      </c>
      <c r="LP152" s="5" t="s">
        <v>1786</v>
      </c>
      <c r="LQ152" s="5" t="s">
        <v>5298</v>
      </c>
      <c r="LR152" s="5" t="s">
        <v>5299</v>
      </c>
      <c r="LS152" s="5" t="s">
        <v>5300</v>
      </c>
      <c r="LT152" s="5" t="s">
        <v>1786</v>
      </c>
      <c r="LU152" s="5" t="s">
        <v>5298</v>
      </c>
      <c r="LV152" s="5" t="s">
        <v>5299</v>
      </c>
      <c r="LW152" s="5" t="s">
        <v>5300</v>
      </c>
      <c r="LX152" s="5" t="s">
        <v>1786</v>
      </c>
      <c r="LY152" s="5" t="s">
        <v>5298</v>
      </c>
      <c r="LZ152" s="5" t="s">
        <v>5299</v>
      </c>
      <c r="MA152" s="5" t="s">
        <v>5300</v>
      </c>
      <c r="MB152" s="5" t="s">
        <v>1786</v>
      </c>
      <c r="MC152" s="5" t="s">
        <v>5298</v>
      </c>
      <c r="MD152" s="5" t="s">
        <v>5299</v>
      </c>
      <c r="ME152" s="5" t="s">
        <v>5300</v>
      </c>
      <c r="MF152" s="5" t="s">
        <v>1786</v>
      </c>
      <c r="MG152" s="5" t="s">
        <v>5298</v>
      </c>
      <c r="MH152" s="5" t="s">
        <v>5299</v>
      </c>
      <c r="MI152" s="5" t="s">
        <v>5300</v>
      </c>
      <c r="MJ152" s="5" t="s">
        <v>1786</v>
      </c>
      <c r="MK152" s="5" t="s">
        <v>5298</v>
      </c>
      <c r="ML152" s="5" t="s">
        <v>5299</v>
      </c>
      <c r="MM152" s="5" t="s">
        <v>5300</v>
      </c>
      <c r="MN152" s="5" t="s">
        <v>1786</v>
      </c>
      <c r="MO152" s="5" t="s">
        <v>5298</v>
      </c>
      <c r="MP152" s="5" t="s">
        <v>5299</v>
      </c>
      <c r="MQ152" s="5" t="s">
        <v>5300</v>
      </c>
      <c r="MR152" s="5" t="s">
        <v>1786</v>
      </c>
      <c r="MS152" s="5" t="s">
        <v>5298</v>
      </c>
      <c r="MT152" s="5" t="s">
        <v>5299</v>
      </c>
      <c r="MU152" s="5" t="s">
        <v>5300</v>
      </c>
      <c r="MV152" s="5" t="s">
        <v>1786</v>
      </c>
      <c r="MW152" s="5" t="s">
        <v>5298</v>
      </c>
      <c r="MX152" s="5" t="s">
        <v>5299</v>
      </c>
      <c r="MY152" s="5" t="s">
        <v>5300</v>
      </c>
      <c r="MZ152" s="5" t="s">
        <v>1786</v>
      </c>
      <c r="NA152" s="5" t="s">
        <v>5298</v>
      </c>
      <c r="NB152" s="5" t="s">
        <v>5299</v>
      </c>
      <c r="NC152" s="5" t="s">
        <v>5300</v>
      </c>
      <c r="ND152" s="5" t="s">
        <v>1786</v>
      </c>
      <c r="NE152" s="5" t="s">
        <v>5298</v>
      </c>
      <c r="NF152" s="5" t="s">
        <v>5299</v>
      </c>
      <c r="NG152" s="5" t="s">
        <v>5300</v>
      </c>
      <c r="NH152" s="5" t="s">
        <v>1786</v>
      </c>
      <c r="NI152" s="5" t="s">
        <v>5298</v>
      </c>
      <c r="NJ152" s="5" t="s">
        <v>5299</v>
      </c>
      <c r="NK152" s="5" t="s">
        <v>5300</v>
      </c>
      <c r="NL152" s="5" t="s">
        <v>1786</v>
      </c>
      <c r="NM152" s="5" t="s">
        <v>5298</v>
      </c>
      <c r="NN152" s="5" t="s">
        <v>5299</v>
      </c>
      <c r="NO152" s="5" t="s">
        <v>5300</v>
      </c>
      <c r="NP152" s="5" t="s">
        <v>1786</v>
      </c>
      <c r="NQ152" s="5" t="s">
        <v>5298</v>
      </c>
      <c r="NR152" s="5" t="s">
        <v>5299</v>
      </c>
      <c r="NS152" s="5" t="s">
        <v>5300</v>
      </c>
      <c r="NT152" s="5" t="s">
        <v>1786</v>
      </c>
      <c r="NU152" s="5" t="s">
        <v>5298</v>
      </c>
      <c r="NV152" s="5" t="s">
        <v>5299</v>
      </c>
      <c r="NW152" s="5" t="s">
        <v>5300</v>
      </c>
      <c r="NX152" s="5" t="s">
        <v>1786</v>
      </c>
      <c r="NY152" s="5" t="s">
        <v>5298</v>
      </c>
      <c r="NZ152" s="5" t="s">
        <v>5299</v>
      </c>
      <c r="OA152" s="5" t="s">
        <v>5300</v>
      </c>
      <c r="OB152" s="5" t="s">
        <v>1786</v>
      </c>
      <c r="OC152" s="5" t="s">
        <v>5298</v>
      </c>
      <c r="OD152" s="5" t="s">
        <v>5299</v>
      </c>
      <c r="OE152" s="5" t="s">
        <v>5300</v>
      </c>
      <c r="OF152" s="5" t="s">
        <v>1786</v>
      </c>
      <c r="OG152" s="5" t="s">
        <v>5298</v>
      </c>
      <c r="OH152" s="5" t="s">
        <v>5299</v>
      </c>
      <c r="OI152" s="5" t="s">
        <v>5300</v>
      </c>
      <c r="OJ152" s="5" t="s">
        <v>1786</v>
      </c>
      <c r="OK152" s="5" t="s">
        <v>5298</v>
      </c>
      <c r="OL152" s="5" t="s">
        <v>5299</v>
      </c>
      <c r="OM152" s="5" t="s">
        <v>5300</v>
      </c>
      <c r="ON152" s="5" t="s">
        <v>1786</v>
      </c>
      <c r="OO152" s="5" t="s">
        <v>5298</v>
      </c>
      <c r="OP152" s="5" t="s">
        <v>5299</v>
      </c>
      <c r="OQ152" s="5" t="s">
        <v>5300</v>
      </c>
      <c r="OR152" s="5" t="s">
        <v>1786</v>
      </c>
      <c r="OS152" s="5" t="s">
        <v>5298</v>
      </c>
      <c r="OT152" s="5" t="s">
        <v>5299</v>
      </c>
      <c r="OU152" s="5" t="s">
        <v>5300</v>
      </c>
      <c r="OV152" s="5" t="s">
        <v>1786</v>
      </c>
      <c r="OW152" s="5" t="s">
        <v>5298</v>
      </c>
      <c r="OX152" s="5" t="s">
        <v>5299</v>
      </c>
      <c r="OY152" s="5" t="s">
        <v>5300</v>
      </c>
      <c r="OZ152" s="5" t="s">
        <v>1786</v>
      </c>
      <c r="PA152" s="5" t="s">
        <v>5298</v>
      </c>
      <c r="PB152" s="5" t="s">
        <v>5299</v>
      </c>
      <c r="PC152" s="5" t="s">
        <v>5300</v>
      </c>
      <c r="PD152" s="5" t="s">
        <v>1786</v>
      </c>
      <c r="PE152" s="5" t="s">
        <v>5298</v>
      </c>
      <c r="PF152" s="5" t="s">
        <v>5299</v>
      </c>
      <c r="PG152" s="5" t="s">
        <v>5300</v>
      </c>
      <c r="PH152" s="5" t="s">
        <v>1786</v>
      </c>
      <c r="PI152" s="5" t="s">
        <v>5298</v>
      </c>
      <c r="PJ152" s="5" t="s">
        <v>5299</v>
      </c>
      <c r="PK152" s="5" t="s">
        <v>5300</v>
      </c>
      <c r="PL152" s="5" t="s">
        <v>1786</v>
      </c>
      <c r="PM152" s="5" t="s">
        <v>5298</v>
      </c>
      <c r="PN152" s="5" t="s">
        <v>5299</v>
      </c>
      <c r="PO152" s="5" t="s">
        <v>5300</v>
      </c>
      <c r="PP152" s="5" t="s">
        <v>1786</v>
      </c>
      <c r="PQ152" s="5" t="s">
        <v>5298</v>
      </c>
      <c r="PR152" s="5" t="s">
        <v>5299</v>
      </c>
      <c r="PS152" s="5" t="s">
        <v>5300</v>
      </c>
      <c r="PT152" s="5" t="s">
        <v>1786</v>
      </c>
      <c r="PU152" s="5" t="s">
        <v>5298</v>
      </c>
      <c r="PV152" s="5" t="s">
        <v>5299</v>
      </c>
      <c r="PW152" s="5" t="s">
        <v>5300</v>
      </c>
      <c r="PX152" s="5" t="s">
        <v>1786</v>
      </c>
      <c r="PY152" s="5" t="s">
        <v>5298</v>
      </c>
      <c r="PZ152" s="5" t="s">
        <v>5299</v>
      </c>
      <c r="QA152" s="5" t="s">
        <v>5300</v>
      </c>
      <c r="QB152" s="5" t="s">
        <v>1786</v>
      </c>
      <c r="QC152" s="5" t="s">
        <v>5298</v>
      </c>
      <c r="QD152" s="5" t="s">
        <v>5299</v>
      </c>
      <c r="QE152" s="5" t="s">
        <v>5300</v>
      </c>
      <c r="QF152" s="5" t="s">
        <v>1786</v>
      </c>
      <c r="QG152" s="5" t="s">
        <v>5298</v>
      </c>
      <c r="QH152" s="5" t="s">
        <v>5299</v>
      </c>
      <c r="QI152" s="5" t="s">
        <v>5300</v>
      </c>
      <c r="QJ152" s="5" t="s">
        <v>1786</v>
      </c>
      <c r="QK152" s="5" t="s">
        <v>5298</v>
      </c>
      <c r="QL152" s="5" t="s">
        <v>5299</v>
      </c>
      <c r="QM152" s="5" t="s">
        <v>5300</v>
      </c>
      <c r="QN152" s="5" t="s">
        <v>1786</v>
      </c>
      <c r="QO152" s="5" t="s">
        <v>5298</v>
      </c>
      <c r="QP152" s="5" t="s">
        <v>5299</v>
      </c>
      <c r="QQ152" s="5" t="s">
        <v>5300</v>
      </c>
      <c r="QR152" s="5" t="s">
        <v>1786</v>
      </c>
      <c r="QS152" s="5" t="s">
        <v>5298</v>
      </c>
      <c r="QT152" s="5" t="s">
        <v>5299</v>
      </c>
      <c r="QU152" s="5" t="s">
        <v>5300</v>
      </c>
      <c r="QV152" s="5" t="s">
        <v>1786</v>
      </c>
      <c r="QW152" s="5" t="s">
        <v>5298</v>
      </c>
      <c r="QX152" s="5" t="s">
        <v>5299</v>
      </c>
      <c r="QY152" s="5" t="s">
        <v>5300</v>
      </c>
      <c r="QZ152" s="5" t="s">
        <v>1786</v>
      </c>
      <c r="RA152" s="5" t="s">
        <v>5298</v>
      </c>
      <c r="RB152" s="5" t="s">
        <v>5299</v>
      </c>
      <c r="RC152" s="5" t="s">
        <v>5300</v>
      </c>
      <c r="RD152" s="5" t="s">
        <v>1786</v>
      </c>
      <c r="RE152" s="5" t="s">
        <v>5298</v>
      </c>
      <c r="RF152" s="5" t="s">
        <v>5299</v>
      </c>
      <c r="RG152" s="5" t="s">
        <v>5300</v>
      </c>
      <c r="RH152" s="5" t="s">
        <v>1786</v>
      </c>
      <c r="RI152" s="5" t="s">
        <v>5298</v>
      </c>
      <c r="RJ152" s="5" t="s">
        <v>5299</v>
      </c>
      <c r="RK152" s="5" t="s">
        <v>5300</v>
      </c>
      <c r="RL152" s="5" t="s">
        <v>1786</v>
      </c>
      <c r="RM152" s="5" t="s">
        <v>5298</v>
      </c>
      <c r="RN152" s="5" t="s">
        <v>5299</v>
      </c>
      <c r="RO152" s="5" t="s">
        <v>5300</v>
      </c>
      <c r="RP152" s="5" t="s">
        <v>1786</v>
      </c>
      <c r="RQ152" s="5" t="s">
        <v>5298</v>
      </c>
      <c r="RR152" s="5" t="s">
        <v>5299</v>
      </c>
      <c r="RS152" s="5" t="s">
        <v>5300</v>
      </c>
      <c r="RT152" s="5" t="s">
        <v>1786</v>
      </c>
      <c r="RU152" s="5" t="s">
        <v>5298</v>
      </c>
      <c r="RV152" s="5" t="s">
        <v>5299</v>
      </c>
      <c r="RW152" s="5" t="s">
        <v>5300</v>
      </c>
      <c r="RX152" s="5" t="s">
        <v>1786</v>
      </c>
      <c r="RY152" s="5" t="s">
        <v>5298</v>
      </c>
      <c r="RZ152" s="5" t="s">
        <v>5299</v>
      </c>
      <c r="SA152" s="5" t="s">
        <v>5300</v>
      </c>
      <c r="SB152" s="5" t="s">
        <v>1786</v>
      </c>
      <c r="SC152" s="5" t="s">
        <v>5298</v>
      </c>
      <c r="SD152" s="5" t="s">
        <v>5299</v>
      </c>
      <c r="SE152" s="5" t="s">
        <v>5300</v>
      </c>
      <c r="SF152" s="5" t="s">
        <v>1786</v>
      </c>
      <c r="SG152" s="5" t="s">
        <v>5298</v>
      </c>
      <c r="SH152" s="5" t="s">
        <v>5299</v>
      </c>
      <c r="SI152" s="5" t="s">
        <v>5300</v>
      </c>
      <c r="SJ152" s="5" t="s">
        <v>1786</v>
      </c>
      <c r="SK152" s="5" t="s">
        <v>5298</v>
      </c>
      <c r="SL152" s="5" t="s">
        <v>5299</v>
      </c>
      <c r="SM152" s="5" t="s">
        <v>5300</v>
      </c>
      <c r="SN152" s="5" t="s">
        <v>1786</v>
      </c>
      <c r="SO152" s="5" t="s">
        <v>5298</v>
      </c>
      <c r="SP152" s="5" t="s">
        <v>5299</v>
      </c>
      <c r="SQ152" s="5" t="s">
        <v>5300</v>
      </c>
      <c r="SR152" s="5" t="s">
        <v>1786</v>
      </c>
      <c r="SS152" s="5" t="s">
        <v>5298</v>
      </c>
      <c r="ST152" s="5" t="s">
        <v>5299</v>
      </c>
      <c r="SU152" s="5" t="s">
        <v>5300</v>
      </c>
      <c r="SV152" s="5" t="s">
        <v>1786</v>
      </c>
      <c r="SW152" s="5" t="s">
        <v>5298</v>
      </c>
      <c r="SX152" s="5" t="s">
        <v>5299</v>
      </c>
      <c r="SY152" s="5" t="s">
        <v>5300</v>
      </c>
      <c r="SZ152" s="5" t="s">
        <v>1786</v>
      </c>
      <c r="TA152" s="5" t="s">
        <v>5298</v>
      </c>
      <c r="TB152" s="5" t="s">
        <v>5299</v>
      </c>
      <c r="TC152" s="5" t="s">
        <v>5300</v>
      </c>
      <c r="TD152" s="5" t="s">
        <v>1786</v>
      </c>
      <c r="TE152" s="5" t="s">
        <v>5298</v>
      </c>
      <c r="TF152" s="5" t="s">
        <v>5299</v>
      </c>
      <c r="TG152" s="5" t="s">
        <v>5300</v>
      </c>
      <c r="TH152" s="5" t="s">
        <v>1786</v>
      </c>
      <c r="TI152" s="5" t="s">
        <v>5298</v>
      </c>
      <c r="TJ152" s="5" t="s">
        <v>5299</v>
      </c>
      <c r="TK152" s="5" t="s">
        <v>5300</v>
      </c>
      <c r="TL152" s="5" t="s">
        <v>1786</v>
      </c>
      <c r="TM152" s="5" t="s">
        <v>5298</v>
      </c>
      <c r="TN152" s="5" t="s">
        <v>5299</v>
      </c>
      <c r="TO152" s="5" t="s">
        <v>5300</v>
      </c>
      <c r="TP152" s="5" t="s">
        <v>1786</v>
      </c>
      <c r="TQ152" s="5" t="s">
        <v>5298</v>
      </c>
      <c r="TR152" s="5" t="s">
        <v>5299</v>
      </c>
      <c r="TS152" s="5" t="s">
        <v>5300</v>
      </c>
      <c r="TT152" s="5" t="s">
        <v>1786</v>
      </c>
      <c r="TU152" s="5" t="s">
        <v>5298</v>
      </c>
      <c r="TV152" s="5" t="s">
        <v>5299</v>
      </c>
      <c r="TW152" s="5" t="s">
        <v>5300</v>
      </c>
      <c r="TX152" s="5" t="s">
        <v>1786</v>
      </c>
      <c r="TY152" s="5" t="s">
        <v>5298</v>
      </c>
      <c r="TZ152" s="5" t="s">
        <v>5299</v>
      </c>
      <c r="UA152" s="5" t="s">
        <v>5300</v>
      </c>
      <c r="UB152" s="5" t="s">
        <v>1786</v>
      </c>
      <c r="UC152" s="5" t="s">
        <v>5298</v>
      </c>
      <c r="UD152" s="5" t="s">
        <v>5299</v>
      </c>
      <c r="UE152" s="5" t="s">
        <v>5300</v>
      </c>
      <c r="UF152" s="5" t="s">
        <v>1786</v>
      </c>
      <c r="UG152" s="5" t="s">
        <v>5298</v>
      </c>
      <c r="UH152" s="5" t="s">
        <v>5299</v>
      </c>
      <c r="UI152" s="5" t="s">
        <v>5300</v>
      </c>
      <c r="UJ152" s="5" t="s">
        <v>1786</v>
      </c>
      <c r="UK152" s="5" t="s">
        <v>5298</v>
      </c>
      <c r="UL152" s="5" t="s">
        <v>5299</v>
      </c>
      <c r="UM152" s="5" t="s">
        <v>5300</v>
      </c>
      <c r="UN152" s="5" t="s">
        <v>1786</v>
      </c>
      <c r="UO152" s="5" t="s">
        <v>5298</v>
      </c>
      <c r="UP152" s="5" t="s">
        <v>5299</v>
      </c>
      <c r="UQ152" s="5" t="s">
        <v>5300</v>
      </c>
      <c r="UR152" s="5" t="s">
        <v>1786</v>
      </c>
      <c r="US152" s="5" t="s">
        <v>5298</v>
      </c>
      <c r="UT152" s="5" t="s">
        <v>5299</v>
      </c>
      <c r="UU152" s="5" t="s">
        <v>5300</v>
      </c>
      <c r="UV152" s="5" t="s">
        <v>1786</v>
      </c>
      <c r="UW152" s="5" t="s">
        <v>5298</v>
      </c>
      <c r="UX152" s="5" t="s">
        <v>5299</v>
      </c>
      <c r="UY152" s="5" t="s">
        <v>5300</v>
      </c>
      <c r="UZ152" s="5" t="s">
        <v>1786</v>
      </c>
      <c r="VA152" s="5" t="s">
        <v>5298</v>
      </c>
      <c r="VB152" s="5" t="s">
        <v>5299</v>
      </c>
      <c r="VC152" s="5" t="s">
        <v>5300</v>
      </c>
      <c r="VD152" s="5" t="s">
        <v>1786</v>
      </c>
      <c r="VE152" s="5" t="s">
        <v>5298</v>
      </c>
      <c r="VF152" s="5" t="s">
        <v>5299</v>
      </c>
      <c r="VG152" s="5" t="s">
        <v>5300</v>
      </c>
      <c r="VH152" s="5" t="s">
        <v>1786</v>
      </c>
      <c r="VI152" s="5" t="s">
        <v>5298</v>
      </c>
      <c r="VJ152" s="5" t="s">
        <v>5299</v>
      </c>
      <c r="VK152" s="5" t="s">
        <v>5300</v>
      </c>
      <c r="VL152" s="5" t="s">
        <v>1786</v>
      </c>
      <c r="VM152" s="5" t="s">
        <v>5298</v>
      </c>
      <c r="VN152" s="5" t="s">
        <v>5299</v>
      </c>
      <c r="VO152" s="5" t="s">
        <v>5300</v>
      </c>
      <c r="VP152" s="5" t="s">
        <v>1786</v>
      </c>
      <c r="VQ152" s="5" t="s">
        <v>5298</v>
      </c>
      <c r="VR152" s="5" t="s">
        <v>5299</v>
      </c>
      <c r="VS152" s="5" t="s">
        <v>5300</v>
      </c>
      <c r="VT152" s="5" t="s">
        <v>1786</v>
      </c>
      <c r="VU152" s="5" t="s">
        <v>5298</v>
      </c>
      <c r="VV152" s="5" t="s">
        <v>5299</v>
      </c>
      <c r="VW152" s="5" t="s">
        <v>5300</v>
      </c>
      <c r="VX152" s="5" t="s">
        <v>1786</v>
      </c>
      <c r="VY152" s="5" t="s">
        <v>5298</v>
      </c>
      <c r="VZ152" s="5" t="s">
        <v>5299</v>
      </c>
      <c r="WA152" s="5" t="s">
        <v>5300</v>
      </c>
      <c r="WB152" s="5" t="s">
        <v>1786</v>
      </c>
      <c r="WC152" s="5" t="s">
        <v>5298</v>
      </c>
      <c r="WD152" s="5" t="s">
        <v>5299</v>
      </c>
      <c r="WE152" s="5" t="s">
        <v>5300</v>
      </c>
      <c r="WF152" s="5" t="s">
        <v>1786</v>
      </c>
      <c r="WG152" s="5" t="s">
        <v>5298</v>
      </c>
      <c r="WH152" s="5" t="s">
        <v>5299</v>
      </c>
      <c r="WI152" s="5" t="s">
        <v>5300</v>
      </c>
      <c r="WJ152" s="5" t="s">
        <v>1786</v>
      </c>
      <c r="WK152" s="5" t="s">
        <v>5298</v>
      </c>
      <c r="WL152" s="5" t="s">
        <v>5299</v>
      </c>
      <c r="WM152" s="5" t="s">
        <v>5300</v>
      </c>
      <c r="WN152" s="5" t="s">
        <v>1786</v>
      </c>
      <c r="WO152" s="5" t="s">
        <v>5298</v>
      </c>
      <c r="WP152" s="5" t="s">
        <v>5299</v>
      </c>
      <c r="WQ152" s="5" t="s">
        <v>5300</v>
      </c>
      <c r="WR152" s="5" t="s">
        <v>1786</v>
      </c>
      <c r="WS152" s="5" t="s">
        <v>5298</v>
      </c>
      <c r="WT152" s="5" t="s">
        <v>5299</v>
      </c>
      <c r="WU152" s="5" t="s">
        <v>5300</v>
      </c>
      <c r="WV152" s="5" t="s">
        <v>1786</v>
      </c>
      <c r="WW152" s="5" t="s">
        <v>5298</v>
      </c>
      <c r="WX152" s="5" t="s">
        <v>5299</v>
      </c>
      <c r="WY152" s="5" t="s">
        <v>5300</v>
      </c>
      <c r="WZ152" s="5" t="s">
        <v>1786</v>
      </c>
      <c r="XA152" s="5" t="s">
        <v>5298</v>
      </c>
      <c r="XB152" s="5" t="s">
        <v>5299</v>
      </c>
      <c r="XC152" s="5" t="s">
        <v>5300</v>
      </c>
      <c r="XD152" s="5" t="s">
        <v>1786</v>
      </c>
      <c r="XE152" s="5" t="s">
        <v>5298</v>
      </c>
      <c r="XF152" s="5" t="s">
        <v>5299</v>
      </c>
      <c r="XG152" s="5" t="s">
        <v>5300</v>
      </c>
      <c r="XH152" s="5" t="s">
        <v>1786</v>
      </c>
      <c r="XI152" s="5" t="s">
        <v>5298</v>
      </c>
      <c r="XJ152" s="5" t="s">
        <v>5299</v>
      </c>
      <c r="XK152" s="5" t="s">
        <v>5300</v>
      </c>
      <c r="XL152" s="5" t="s">
        <v>1786</v>
      </c>
      <c r="XM152" s="5" t="s">
        <v>5298</v>
      </c>
      <c r="XN152" s="5" t="s">
        <v>5299</v>
      </c>
      <c r="XO152" s="5" t="s">
        <v>5300</v>
      </c>
      <c r="XP152" s="5" t="s">
        <v>1786</v>
      </c>
      <c r="XQ152" s="5" t="s">
        <v>5298</v>
      </c>
      <c r="XR152" s="5" t="s">
        <v>5299</v>
      </c>
      <c r="XS152" s="5" t="s">
        <v>5300</v>
      </c>
      <c r="XT152" s="5" t="s">
        <v>1786</v>
      </c>
      <c r="XU152" s="5" t="s">
        <v>5298</v>
      </c>
      <c r="XV152" s="5" t="s">
        <v>5299</v>
      </c>
      <c r="XW152" s="5" t="s">
        <v>5300</v>
      </c>
      <c r="XX152" s="5" t="s">
        <v>1786</v>
      </c>
      <c r="XY152" s="5" t="s">
        <v>5298</v>
      </c>
      <c r="XZ152" s="5" t="s">
        <v>5299</v>
      </c>
      <c r="YA152" s="5" t="s">
        <v>5300</v>
      </c>
      <c r="YB152" s="5" t="s">
        <v>1786</v>
      </c>
      <c r="YC152" s="5" t="s">
        <v>5298</v>
      </c>
      <c r="YD152" s="5" t="s">
        <v>5299</v>
      </c>
      <c r="YE152" s="5" t="s">
        <v>5300</v>
      </c>
      <c r="YF152" s="5" t="s">
        <v>1786</v>
      </c>
      <c r="YG152" s="5" t="s">
        <v>5298</v>
      </c>
      <c r="YH152" s="5" t="s">
        <v>5299</v>
      </c>
      <c r="YI152" s="5" t="s">
        <v>5300</v>
      </c>
      <c r="YJ152" s="5" t="s">
        <v>1786</v>
      </c>
      <c r="YK152" s="5" t="s">
        <v>5298</v>
      </c>
      <c r="YL152" s="5" t="s">
        <v>5299</v>
      </c>
      <c r="YM152" s="5" t="s">
        <v>5300</v>
      </c>
      <c r="YN152" s="5" t="s">
        <v>1786</v>
      </c>
      <c r="YO152" s="5" t="s">
        <v>5298</v>
      </c>
      <c r="YP152" s="5" t="s">
        <v>5299</v>
      </c>
      <c r="YQ152" s="5" t="s">
        <v>5300</v>
      </c>
      <c r="YR152" s="5" t="s">
        <v>1786</v>
      </c>
      <c r="YS152" s="5" t="s">
        <v>5298</v>
      </c>
      <c r="YT152" s="5" t="s">
        <v>5299</v>
      </c>
      <c r="YU152" s="5" t="s">
        <v>5300</v>
      </c>
      <c r="YV152" s="5" t="s">
        <v>1786</v>
      </c>
      <c r="YW152" s="5" t="s">
        <v>5298</v>
      </c>
      <c r="YX152" s="5" t="s">
        <v>5299</v>
      </c>
      <c r="YY152" s="5" t="s">
        <v>5300</v>
      </c>
      <c r="YZ152" s="5" t="s">
        <v>1786</v>
      </c>
      <c r="ZA152" s="5" t="s">
        <v>5298</v>
      </c>
      <c r="ZB152" s="5" t="s">
        <v>5299</v>
      </c>
      <c r="ZC152" s="5" t="s">
        <v>5300</v>
      </c>
      <c r="ZD152" s="5" t="s">
        <v>1786</v>
      </c>
      <c r="ZE152" s="5" t="s">
        <v>5298</v>
      </c>
      <c r="ZF152" s="5" t="s">
        <v>5299</v>
      </c>
      <c r="ZG152" s="5" t="s">
        <v>5300</v>
      </c>
      <c r="ZH152" s="5" t="s">
        <v>1786</v>
      </c>
      <c r="ZI152" s="5" t="s">
        <v>5298</v>
      </c>
      <c r="ZJ152" s="5" t="s">
        <v>5299</v>
      </c>
      <c r="ZK152" s="5" t="s">
        <v>5300</v>
      </c>
      <c r="ZL152" s="5" t="s">
        <v>1786</v>
      </c>
      <c r="ZM152" s="5" t="s">
        <v>5298</v>
      </c>
      <c r="ZN152" s="5" t="s">
        <v>5299</v>
      </c>
      <c r="ZO152" s="5" t="s">
        <v>5300</v>
      </c>
      <c r="ZP152" s="5" t="s">
        <v>1786</v>
      </c>
      <c r="ZQ152" s="5" t="s">
        <v>5298</v>
      </c>
      <c r="ZR152" s="5" t="s">
        <v>5299</v>
      </c>
      <c r="ZS152" s="5" t="s">
        <v>5300</v>
      </c>
      <c r="ZT152" s="5" t="s">
        <v>1786</v>
      </c>
      <c r="ZU152" s="5" t="s">
        <v>5298</v>
      </c>
      <c r="ZV152" s="5" t="s">
        <v>5299</v>
      </c>
      <c r="ZW152" s="5" t="s">
        <v>5300</v>
      </c>
      <c r="ZX152" s="5" t="s">
        <v>1786</v>
      </c>
      <c r="ZY152" s="5" t="s">
        <v>5298</v>
      </c>
      <c r="ZZ152" s="5" t="s">
        <v>5299</v>
      </c>
      <c r="AAA152" s="5" t="s">
        <v>5300</v>
      </c>
      <c r="AAB152" s="5" t="s">
        <v>1786</v>
      </c>
      <c r="AAC152" s="5" t="s">
        <v>5298</v>
      </c>
      <c r="AAD152" s="5" t="s">
        <v>5299</v>
      </c>
      <c r="AAE152" s="5" t="s">
        <v>5300</v>
      </c>
      <c r="AAF152" s="5" t="s">
        <v>1786</v>
      </c>
      <c r="AAG152" s="5" t="s">
        <v>5298</v>
      </c>
      <c r="AAH152" s="5" t="s">
        <v>5299</v>
      </c>
      <c r="AAI152" s="5" t="s">
        <v>5300</v>
      </c>
      <c r="AAJ152" s="5" t="s">
        <v>1786</v>
      </c>
      <c r="AAK152" s="5" t="s">
        <v>5298</v>
      </c>
      <c r="AAL152" s="5" t="s">
        <v>5299</v>
      </c>
      <c r="AAM152" s="5" t="s">
        <v>5300</v>
      </c>
      <c r="AAN152" s="5" t="s">
        <v>1786</v>
      </c>
      <c r="AAO152" s="5" t="s">
        <v>5298</v>
      </c>
      <c r="AAP152" s="5" t="s">
        <v>5299</v>
      </c>
      <c r="AAQ152" s="5" t="s">
        <v>5300</v>
      </c>
      <c r="AAR152" s="5" t="s">
        <v>1786</v>
      </c>
      <c r="AAS152" s="5" t="s">
        <v>5298</v>
      </c>
      <c r="AAT152" s="5" t="s">
        <v>5299</v>
      </c>
      <c r="AAU152" s="5" t="s">
        <v>5300</v>
      </c>
      <c r="AAV152" s="5" t="s">
        <v>1786</v>
      </c>
      <c r="AAW152" s="5" t="s">
        <v>5298</v>
      </c>
      <c r="AAX152" s="5" t="s">
        <v>5299</v>
      </c>
      <c r="AAY152" s="5" t="s">
        <v>5300</v>
      </c>
      <c r="AAZ152" s="5" t="s">
        <v>1786</v>
      </c>
      <c r="ABA152" s="5" t="s">
        <v>5298</v>
      </c>
      <c r="ABB152" s="5" t="s">
        <v>5299</v>
      </c>
      <c r="ABC152" s="5" t="s">
        <v>5300</v>
      </c>
      <c r="ABD152" s="5" t="s">
        <v>1786</v>
      </c>
      <c r="ABE152" s="5" t="s">
        <v>5298</v>
      </c>
      <c r="ABF152" s="5" t="s">
        <v>5299</v>
      </c>
      <c r="ABG152" s="5" t="s">
        <v>5300</v>
      </c>
      <c r="ABH152" s="5" t="s">
        <v>1786</v>
      </c>
      <c r="ABI152" s="5" t="s">
        <v>5298</v>
      </c>
      <c r="ABJ152" s="5" t="s">
        <v>5299</v>
      </c>
      <c r="ABK152" s="5" t="s">
        <v>5300</v>
      </c>
      <c r="ABL152" s="5" t="s">
        <v>1786</v>
      </c>
      <c r="ABM152" s="5" t="s">
        <v>5298</v>
      </c>
      <c r="ABN152" s="5" t="s">
        <v>5299</v>
      </c>
      <c r="ABO152" s="5" t="s">
        <v>5300</v>
      </c>
      <c r="ABP152" s="5" t="s">
        <v>1786</v>
      </c>
      <c r="ABQ152" s="5" t="s">
        <v>5298</v>
      </c>
      <c r="ABR152" s="5" t="s">
        <v>5299</v>
      </c>
      <c r="ABS152" s="5" t="s">
        <v>5300</v>
      </c>
      <c r="ABT152" s="5" t="s">
        <v>1786</v>
      </c>
      <c r="ABU152" s="5" t="s">
        <v>5298</v>
      </c>
      <c r="ABV152" s="5" t="s">
        <v>5299</v>
      </c>
      <c r="ABW152" s="5" t="s">
        <v>5300</v>
      </c>
      <c r="ABX152" s="5" t="s">
        <v>1786</v>
      </c>
      <c r="ABY152" s="5" t="s">
        <v>5298</v>
      </c>
      <c r="ABZ152" s="5" t="s">
        <v>5299</v>
      </c>
      <c r="ACA152" s="5" t="s">
        <v>5300</v>
      </c>
      <c r="ACB152" s="5" t="s">
        <v>1786</v>
      </c>
      <c r="ACC152" s="5" t="s">
        <v>5298</v>
      </c>
      <c r="ACD152" s="5" t="s">
        <v>5299</v>
      </c>
      <c r="ACE152" s="5" t="s">
        <v>5300</v>
      </c>
      <c r="ACF152" s="5" t="s">
        <v>1786</v>
      </c>
      <c r="ACG152" s="5" t="s">
        <v>5298</v>
      </c>
      <c r="ACH152" s="5" t="s">
        <v>5299</v>
      </c>
      <c r="ACI152" s="5" t="s">
        <v>5300</v>
      </c>
      <c r="ACJ152" s="5" t="s">
        <v>1786</v>
      </c>
      <c r="ACK152" s="5" t="s">
        <v>5298</v>
      </c>
      <c r="ACL152" s="5" t="s">
        <v>5299</v>
      </c>
      <c r="ACM152" s="5" t="s">
        <v>5300</v>
      </c>
      <c r="ACN152" s="5" t="s">
        <v>1786</v>
      </c>
      <c r="ACO152" s="5" t="s">
        <v>5298</v>
      </c>
      <c r="ACP152" s="5" t="s">
        <v>5299</v>
      </c>
      <c r="ACQ152" s="5" t="s">
        <v>5300</v>
      </c>
      <c r="ACR152" s="5" t="s">
        <v>1786</v>
      </c>
      <c r="ACS152" s="5" t="s">
        <v>5298</v>
      </c>
      <c r="ACT152" s="5" t="s">
        <v>5299</v>
      </c>
      <c r="ACU152" s="5" t="s">
        <v>5300</v>
      </c>
      <c r="ACV152" s="5" t="s">
        <v>1786</v>
      </c>
      <c r="ACW152" s="5" t="s">
        <v>5298</v>
      </c>
      <c r="ACX152" s="5" t="s">
        <v>5299</v>
      </c>
      <c r="ACY152" s="5" t="s">
        <v>5300</v>
      </c>
      <c r="ACZ152" s="5" t="s">
        <v>1786</v>
      </c>
      <c r="ADA152" s="5" t="s">
        <v>5298</v>
      </c>
      <c r="ADB152" s="5" t="s">
        <v>5299</v>
      </c>
      <c r="ADC152" s="5" t="s">
        <v>5300</v>
      </c>
      <c r="ADD152" s="5" t="s">
        <v>1786</v>
      </c>
      <c r="ADE152" s="5" t="s">
        <v>5298</v>
      </c>
      <c r="ADF152" s="5" t="s">
        <v>5299</v>
      </c>
      <c r="ADG152" s="5" t="s">
        <v>5300</v>
      </c>
      <c r="ADH152" s="5" t="s">
        <v>1786</v>
      </c>
      <c r="ADI152" s="5" t="s">
        <v>5298</v>
      </c>
      <c r="ADJ152" s="5" t="s">
        <v>5299</v>
      </c>
      <c r="ADK152" s="5" t="s">
        <v>5300</v>
      </c>
      <c r="ADL152" s="5" t="s">
        <v>1786</v>
      </c>
      <c r="ADM152" s="5" t="s">
        <v>5298</v>
      </c>
      <c r="ADN152" s="5" t="s">
        <v>5299</v>
      </c>
      <c r="ADO152" s="5" t="s">
        <v>5300</v>
      </c>
      <c r="ADP152" s="5" t="s">
        <v>1786</v>
      </c>
      <c r="ADQ152" s="5" t="s">
        <v>5298</v>
      </c>
      <c r="ADR152" s="5" t="s">
        <v>5299</v>
      </c>
      <c r="ADS152" s="5" t="s">
        <v>5300</v>
      </c>
      <c r="ADT152" s="5" t="s">
        <v>1786</v>
      </c>
      <c r="ADU152" s="5" t="s">
        <v>5298</v>
      </c>
      <c r="ADV152" s="5" t="s">
        <v>5299</v>
      </c>
      <c r="ADW152" s="5" t="s">
        <v>5300</v>
      </c>
      <c r="ADX152" s="5" t="s">
        <v>1786</v>
      </c>
      <c r="ADY152" s="5" t="s">
        <v>5298</v>
      </c>
      <c r="ADZ152" s="5" t="s">
        <v>5299</v>
      </c>
      <c r="AEA152" s="5" t="s">
        <v>5300</v>
      </c>
      <c r="AEB152" s="5" t="s">
        <v>1786</v>
      </c>
      <c r="AEC152" s="5" t="s">
        <v>5298</v>
      </c>
      <c r="AED152" s="5" t="s">
        <v>5299</v>
      </c>
      <c r="AEE152" s="5" t="s">
        <v>5300</v>
      </c>
      <c r="AEF152" s="5" t="s">
        <v>1786</v>
      </c>
      <c r="AEG152" s="5" t="s">
        <v>5298</v>
      </c>
      <c r="AEH152" s="5" t="s">
        <v>5299</v>
      </c>
      <c r="AEI152" s="5" t="s">
        <v>5300</v>
      </c>
      <c r="AEJ152" s="5" t="s">
        <v>1786</v>
      </c>
      <c r="AEK152" s="5" t="s">
        <v>5298</v>
      </c>
      <c r="AEL152" s="5" t="s">
        <v>5299</v>
      </c>
      <c r="AEM152" s="5" t="s">
        <v>5300</v>
      </c>
      <c r="AEN152" s="5" t="s">
        <v>1786</v>
      </c>
      <c r="AEO152" s="5" t="s">
        <v>5298</v>
      </c>
      <c r="AEP152" s="5" t="s">
        <v>5299</v>
      </c>
      <c r="AEQ152" s="5" t="s">
        <v>5300</v>
      </c>
      <c r="AER152" s="5" t="s">
        <v>1786</v>
      </c>
      <c r="AES152" s="5" t="s">
        <v>5298</v>
      </c>
      <c r="AET152" s="5" t="s">
        <v>5299</v>
      </c>
      <c r="AEU152" s="5" t="s">
        <v>5300</v>
      </c>
      <c r="AEV152" s="5" t="s">
        <v>1786</v>
      </c>
      <c r="AEW152" s="5" t="s">
        <v>5298</v>
      </c>
      <c r="AEX152" s="5" t="s">
        <v>5299</v>
      </c>
      <c r="AEY152" s="5" t="s">
        <v>5300</v>
      </c>
      <c r="AEZ152" s="5" t="s">
        <v>1786</v>
      </c>
      <c r="AFA152" s="5" t="s">
        <v>5298</v>
      </c>
      <c r="AFB152" s="5" t="s">
        <v>5299</v>
      </c>
      <c r="AFC152" s="5" t="s">
        <v>5300</v>
      </c>
      <c r="AFD152" s="5" t="s">
        <v>1786</v>
      </c>
      <c r="AFE152" s="5" t="s">
        <v>5298</v>
      </c>
      <c r="AFF152" s="5" t="s">
        <v>5299</v>
      </c>
      <c r="AFG152" s="5" t="s">
        <v>5300</v>
      </c>
      <c r="AFH152" s="5" t="s">
        <v>1786</v>
      </c>
      <c r="AFI152" s="5" t="s">
        <v>5298</v>
      </c>
      <c r="AFJ152" s="5" t="s">
        <v>5299</v>
      </c>
      <c r="AFK152" s="5" t="s">
        <v>5300</v>
      </c>
      <c r="AFL152" s="5" t="s">
        <v>1786</v>
      </c>
      <c r="AFM152" s="5" t="s">
        <v>5298</v>
      </c>
      <c r="AFN152" s="5" t="s">
        <v>5299</v>
      </c>
      <c r="AFO152" s="5" t="s">
        <v>5300</v>
      </c>
      <c r="AFP152" s="5" t="s">
        <v>1786</v>
      </c>
      <c r="AFQ152" s="5" t="s">
        <v>5298</v>
      </c>
      <c r="AFR152" s="5" t="s">
        <v>5299</v>
      </c>
      <c r="AFS152" s="5" t="s">
        <v>5300</v>
      </c>
      <c r="AFT152" s="5" t="s">
        <v>1786</v>
      </c>
      <c r="AFU152" s="5" t="s">
        <v>5298</v>
      </c>
      <c r="AFV152" s="5" t="s">
        <v>5299</v>
      </c>
      <c r="AFW152" s="5" t="s">
        <v>5300</v>
      </c>
      <c r="AFX152" s="5" t="s">
        <v>1786</v>
      </c>
      <c r="AFY152" s="5" t="s">
        <v>5298</v>
      </c>
      <c r="AFZ152" s="5" t="s">
        <v>5299</v>
      </c>
      <c r="AGA152" s="5" t="s">
        <v>5300</v>
      </c>
      <c r="AGB152" s="5" t="s">
        <v>1786</v>
      </c>
      <c r="AGC152" s="5" t="s">
        <v>5298</v>
      </c>
      <c r="AGD152" s="5" t="s">
        <v>5299</v>
      </c>
      <c r="AGE152" s="5" t="s">
        <v>5300</v>
      </c>
      <c r="AGF152" s="5" t="s">
        <v>1786</v>
      </c>
      <c r="AGG152" s="5" t="s">
        <v>5298</v>
      </c>
      <c r="AGH152" s="5" t="s">
        <v>5299</v>
      </c>
      <c r="AGI152" s="5" t="s">
        <v>5300</v>
      </c>
      <c r="AGJ152" s="5" t="s">
        <v>1786</v>
      </c>
      <c r="AGK152" s="5" t="s">
        <v>5298</v>
      </c>
      <c r="AGL152" s="5" t="s">
        <v>5299</v>
      </c>
      <c r="AGM152" s="5" t="s">
        <v>5300</v>
      </c>
      <c r="AGN152" s="5" t="s">
        <v>1786</v>
      </c>
      <c r="AGO152" s="5" t="s">
        <v>5298</v>
      </c>
      <c r="AGP152" s="5" t="s">
        <v>5299</v>
      </c>
      <c r="AGQ152" s="5" t="s">
        <v>5300</v>
      </c>
      <c r="AGR152" s="5" t="s">
        <v>1786</v>
      </c>
      <c r="AGS152" s="5" t="s">
        <v>5298</v>
      </c>
      <c r="AGT152" s="5" t="s">
        <v>5299</v>
      </c>
      <c r="AGU152" s="5" t="s">
        <v>5300</v>
      </c>
      <c r="AGV152" s="5" t="s">
        <v>1786</v>
      </c>
      <c r="AGW152" s="5" t="s">
        <v>5298</v>
      </c>
      <c r="AGX152" s="5" t="s">
        <v>5299</v>
      </c>
      <c r="AGY152" s="5" t="s">
        <v>5300</v>
      </c>
      <c r="AGZ152" s="5" t="s">
        <v>1786</v>
      </c>
      <c r="AHA152" s="5" t="s">
        <v>5298</v>
      </c>
      <c r="AHB152" s="5" t="s">
        <v>5299</v>
      </c>
      <c r="AHC152" s="5" t="s">
        <v>5300</v>
      </c>
      <c r="AHD152" s="5" t="s">
        <v>1786</v>
      </c>
      <c r="AHE152" s="5" t="s">
        <v>5298</v>
      </c>
      <c r="AHF152" s="5" t="s">
        <v>5299</v>
      </c>
      <c r="AHG152" s="5" t="s">
        <v>5300</v>
      </c>
      <c r="AHH152" s="5" t="s">
        <v>1786</v>
      </c>
      <c r="AHI152" s="5" t="s">
        <v>5298</v>
      </c>
      <c r="AHJ152" s="5" t="s">
        <v>5299</v>
      </c>
      <c r="AHK152" s="5" t="s">
        <v>5300</v>
      </c>
      <c r="AHL152" s="5" t="s">
        <v>1786</v>
      </c>
      <c r="AHM152" s="5" t="s">
        <v>5298</v>
      </c>
      <c r="AHN152" s="5" t="s">
        <v>5299</v>
      </c>
      <c r="AHO152" s="5" t="s">
        <v>5300</v>
      </c>
      <c r="AHP152" s="5" t="s">
        <v>1786</v>
      </c>
      <c r="AHQ152" s="5" t="s">
        <v>5298</v>
      </c>
      <c r="AHR152" s="5" t="s">
        <v>5299</v>
      </c>
      <c r="AHS152" s="5" t="s">
        <v>5300</v>
      </c>
      <c r="AHT152" s="5" t="s">
        <v>1786</v>
      </c>
      <c r="AHU152" s="5" t="s">
        <v>5298</v>
      </c>
      <c r="AHV152" s="5" t="s">
        <v>5299</v>
      </c>
      <c r="AHW152" s="5" t="s">
        <v>5300</v>
      </c>
      <c r="AHX152" s="5" t="s">
        <v>1786</v>
      </c>
      <c r="AHY152" s="5" t="s">
        <v>5298</v>
      </c>
      <c r="AHZ152" s="5" t="s">
        <v>5299</v>
      </c>
      <c r="AIA152" s="5" t="s">
        <v>5300</v>
      </c>
      <c r="AIB152" s="5" t="s">
        <v>1786</v>
      </c>
      <c r="AIC152" s="5" t="s">
        <v>5298</v>
      </c>
      <c r="AID152" s="5" t="s">
        <v>5299</v>
      </c>
      <c r="AIE152" s="5" t="s">
        <v>5300</v>
      </c>
      <c r="AIF152" s="5" t="s">
        <v>1786</v>
      </c>
      <c r="AIG152" s="5" t="s">
        <v>5298</v>
      </c>
      <c r="AIH152" s="5" t="s">
        <v>5299</v>
      </c>
      <c r="AII152" s="5" t="s">
        <v>5300</v>
      </c>
      <c r="AIJ152" s="5" t="s">
        <v>1786</v>
      </c>
      <c r="AIK152" s="5" t="s">
        <v>5298</v>
      </c>
      <c r="AIL152" s="5" t="s">
        <v>5299</v>
      </c>
      <c r="AIM152" s="5" t="s">
        <v>5300</v>
      </c>
      <c r="AIN152" s="5" t="s">
        <v>1786</v>
      </c>
      <c r="AIO152" s="5" t="s">
        <v>5298</v>
      </c>
      <c r="AIP152" s="5" t="s">
        <v>5299</v>
      </c>
      <c r="AIQ152" s="5" t="s">
        <v>5300</v>
      </c>
      <c r="AIR152" s="5" t="s">
        <v>1786</v>
      </c>
      <c r="AIS152" s="5" t="s">
        <v>5298</v>
      </c>
      <c r="AIT152" s="5" t="s">
        <v>5299</v>
      </c>
      <c r="AIU152" s="5" t="s">
        <v>5300</v>
      </c>
      <c r="AIV152" s="5" t="s">
        <v>1786</v>
      </c>
      <c r="AIW152" s="5" t="s">
        <v>5298</v>
      </c>
      <c r="AIX152" s="5" t="s">
        <v>5299</v>
      </c>
      <c r="AIY152" s="5" t="s">
        <v>5300</v>
      </c>
      <c r="AIZ152" s="5" t="s">
        <v>1786</v>
      </c>
      <c r="AJA152" s="5" t="s">
        <v>5298</v>
      </c>
      <c r="AJB152" s="5" t="s">
        <v>5299</v>
      </c>
      <c r="AJC152" s="5" t="s">
        <v>5300</v>
      </c>
      <c r="AJD152" s="5" t="s">
        <v>1786</v>
      </c>
      <c r="AJE152" s="5" t="s">
        <v>5298</v>
      </c>
      <c r="AJF152" s="5" t="s">
        <v>5299</v>
      </c>
      <c r="AJG152" s="5" t="s">
        <v>5300</v>
      </c>
      <c r="AJH152" s="5" t="s">
        <v>1786</v>
      </c>
      <c r="AJI152" s="5" t="s">
        <v>5298</v>
      </c>
      <c r="AJJ152" s="5" t="s">
        <v>5299</v>
      </c>
      <c r="AJK152" s="5" t="s">
        <v>5300</v>
      </c>
      <c r="AJL152" s="5" t="s">
        <v>1786</v>
      </c>
      <c r="AJM152" s="5" t="s">
        <v>5298</v>
      </c>
      <c r="AJN152" s="5" t="s">
        <v>5299</v>
      </c>
      <c r="AJO152" s="5" t="s">
        <v>5300</v>
      </c>
      <c r="AJP152" s="5" t="s">
        <v>1786</v>
      </c>
      <c r="AJQ152" s="5" t="s">
        <v>5298</v>
      </c>
      <c r="AJR152" s="5" t="s">
        <v>5299</v>
      </c>
      <c r="AJS152" s="5" t="s">
        <v>5300</v>
      </c>
      <c r="AJT152" s="5" t="s">
        <v>1786</v>
      </c>
      <c r="AJU152" s="5" t="s">
        <v>5298</v>
      </c>
      <c r="AJV152" s="5" t="s">
        <v>5299</v>
      </c>
      <c r="AJW152" s="5" t="s">
        <v>5300</v>
      </c>
      <c r="AJX152" s="5" t="s">
        <v>1786</v>
      </c>
      <c r="AJY152" s="5" t="s">
        <v>5298</v>
      </c>
      <c r="AJZ152" s="5" t="s">
        <v>5299</v>
      </c>
      <c r="AKA152" s="5" t="s">
        <v>5300</v>
      </c>
      <c r="AKB152" s="5" t="s">
        <v>1786</v>
      </c>
      <c r="AKC152" s="5" t="s">
        <v>5298</v>
      </c>
      <c r="AKD152" s="5" t="s">
        <v>5299</v>
      </c>
      <c r="AKE152" s="5" t="s">
        <v>5300</v>
      </c>
      <c r="AKF152" s="5" t="s">
        <v>1786</v>
      </c>
      <c r="AKG152" s="5" t="s">
        <v>5298</v>
      </c>
      <c r="AKH152" s="5" t="s">
        <v>5299</v>
      </c>
      <c r="AKI152" s="5" t="s">
        <v>5300</v>
      </c>
      <c r="AKJ152" s="5" t="s">
        <v>1786</v>
      </c>
      <c r="AKK152" s="5" t="s">
        <v>5298</v>
      </c>
      <c r="AKL152" s="5" t="s">
        <v>5299</v>
      </c>
      <c r="AKM152" s="5" t="s">
        <v>5300</v>
      </c>
      <c r="AKN152" s="5" t="s">
        <v>1786</v>
      </c>
      <c r="AKO152" s="5" t="s">
        <v>5298</v>
      </c>
      <c r="AKP152" s="5" t="s">
        <v>5299</v>
      </c>
      <c r="AKQ152" s="5" t="s">
        <v>5300</v>
      </c>
      <c r="AKR152" s="5" t="s">
        <v>1786</v>
      </c>
      <c r="AKS152" s="5" t="s">
        <v>5298</v>
      </c>
      <c r="AKT152" s="5" t="s">
        <v>5299</v>
      </c>
      <c r="AKU152" s="5" t="s">
        <v>5300</v>
      </c>
      <c r="AKV152" s="5" t="s">
        <v>1786</v>
      </c>
      <c r="AKW152" s="5" t="s">
        <v>5298</v>
      </c>
      <c r="AKX152" s="5" t="s">
        <v>5299</v>
      </c>
      <c r="AKY152" s="5" t="s">
        <v>5300</v>
      </c>
      <c r="AKZ152" s="5" t="s">
        <v>1786</v>
      </c>
      <c r="ALA152" s="5" t="s">
        <v>5298</v>
      </c>
      <c r="ALB152" s="5" t="s">
        <v>5299</v>
      </c>
      <c r="ALC152" s="5" t="s">
        <v>5300</v>
      </c>
      <c r="ALD152" s="5" t="s">
        <v>1786</v>
      </c>
      <c r="ALE152" s="5" t="s">
        <v>5298</v>
      </c>
      <c r="ALF152" s="5" t="s">
        <v>5299</v>
      </c>
      <c r="ALG152" s="5" t="s">
        <v>5300</v>
      </c>
      <c r="ALH152" s="5" t="s">
        <v>1786</v>
      </c>
      <c r="ALI152" s="5" t="s">
        <v>5298</v>
      </c>
      <c r="ALJ152" s="5" t="s">
        <v>5299</v>
      </c>
      <c r="ALK152" s="5" t="s">
        <v>5300</v>
      </c>
      <c r="ALL152" s="5" t="s">
        <v>1786</v>
      </c>
      <c r="ALM152" s="5" t="s">
        <v>5298</v>
      </c>
      <c r="ALN152" s="5" t="s">
        <v>5299</v>
      </c>
      <c r="ALO152" s="5" t="s">
        <v>5300</v>
      </c>
      <c r="ALP152" s="5" t="s">
        <v>1786</v>
      </c>
      <c r="ALQ152" s="5" t="s">
        <v>5298</v>
      </c>
      <c r="ALR152" s="5" t="s">
        <v>5299</v>
      </c>
      <c r="ALS152" s="5" t="s">
        <v>5300</v>
      </c>
      <c r="ALT152" s="5" t="s">
        <v>1786</v>
      </c>
      <c r="ALU152" s="5" t="s">
        <v>5298</v>
      </c>
      <c r="ALV152" s="5" t="s">
        <v>5299</v>
      </c>
      <c r="ALW152" s="5" t="s">
        <v>5300</v>
      </c>
      <c r="ALX152" s="5" t="s">
        <v>1786</v>
      </c>
      <c r="ALY152" s="5" t="s">
        <v>5298</v>
      </c>
      <c r="ALZ152" s="5" t="s">
        <v>5299</v>
      </c>
      <c r="AMA152" s="5" t="s">
        <v>5300</v>
      </c>
      <c r="AMB152" s="5" t="s">
        <v>1786</v>
      </c>
      <c r="AMC152" s="5" t="s">
        <v>5298</v>
      </c>
      <c r="AMD152" s="5" t="s">
        <v>5299</v>
      </c>
      <c r="AME152" s="5" t="s">
        <v>5300</v>
      </c>
      <c r="AMF152" s="5" t="s">
        <v>1786</v>
      </c>
      <c r="AMG152" s="5" t="s">
        <v>5298</v>
      </c>
      <c r="AMH152" s="5" t="s">
        <v>5299</v>
      </c>
      <c r="AMI152" s="5" t="s">
        <v>5300</v>
      </c>
      <c r="AMJ152" s="5" t="s">
        <v>1786</v>
      </c>
    </row>
    <row r="153" customFormat="false" ht="15" hidden="false" customHeight="false" outlineLevel="0" collapsed="false">
      <c r="A153" s="5" t="s">
        <v>5298</v>
      </c>
      <c r="B153" s="5" t="s">
        <v>5299</v>
      </c>
      <c r="C153" s="5" t="s">
        <v>5301</v>
      </c>
      <c r="D153" s="5" t="s">
        <v>1786</v>
      </c>
      <c r="E153" s="5" t="s">
        <v>5298</v>
      </c>
      <c r="F153" s="5" t="s">
        <v>5299</v>
      </c>
      <c r="G153" s="5" t="s">
        <v>5301</v>
      </c>
      <c r="H153" s="5" t="s">
        <v>1786</v>
      </c>
      <c r="I153" s="5" t="s">
        <v>5298</v>
      </c>
      <c r="J153" s="5" t="s">
        <v>5299</v>
      </c>
      <c r="K153" s="5" t="s">
        <v>5301</v>
      </c>
      <c r="L153" s="5" t="s">
        <v>1786</v>
      </c>
      <c r="M153" s="5" t="s">
        <v>5298</v>
      </c>
      <c r="N153" s="5" t="s">
        <v>5299</v>
      </c>
      <c r="O153" s="5" t="s">
        <v>5301</v>
      </c>
      <c r="P153" s="5" t="s">
        <v>1786</v>
      </c>
      <c r="Q153" s="5" t="s">
        <v>5298</v>
      </c>
      <c r="R153" s="5" t="s">
        <v>5299</v>
      </c>
      <c r="S153" s="5" t="s">
        <v>5301</v>
      </c>
      <c r="T153" s="5" t="s">
        <v>1786</v>
      </c>
      <c r="U153" s="5" t="s">
        <v>5298</v>
      </c>
      <c r="V153" s="5" t="s">
        <v>5299</v>
      </c>
      <c r="W153" s="5" t="s">
        <v>5301</v>
      </c>
      <c r="X153" s="5" t="s">
        <v>1786</v>
      </c>
      <c r="Y153" s="5" t="s">
        <v>5298</v>
      </c>
      <c r="Z153" s="5" t="s">
        <v>5299</v>
      </c>
      <c r="AA153" s="5" t="s">
        <v>5301</v>
      </c>
      <c r="AB153" s="5" t="s">
        <v>1786</v>
      </c>
      <c r="AC153" s="5" t="s">
        <v>5298</v>
      </c>
      <c r="AD153" s="5" t="s">
        <v>5299</v>
      </c>
      <c r="AE153" s="5" t="s">
        <v>5301</v>
      </c>
      <c r="AF153" s="5" t="s">
        <v>1786</v>
      </c>
      <c r="AG153" s="5" t="s">
        <v>5298</v>
      </c>
      <c r="AH153" s="5" t="s">
        <v>5299</v>
      </c>
      <c r="AI153" s="5" t="s">
        <v>5301</v>
      </c>
      <c r="AJ153" s="5" t="s">
        <v>1786</v>
      </c>
      <c r="AK153" s="5" t="s">
        <v>5298</v>
      </c>
      <c r="AL153" s="5" t="s">
        <v>5299</v>
      </c>
      <c r="AM153" s="5" t="s">
        <v>5301</v>
      </c>
      <c r="AN153" s="5" t="s">
        <v>1786</v>
      </c>
      <c r="AO153" s="5" t="s">
        <v>5298</v>
      </c>
      <c r="AP153" s="5" t="s">
        <v>5299</v>
      </c>
      <c r="AQ153" s="5" t="s">
        <v>5301</v>
      </c>
      <c r="AR153" s="5" t="s">
        <v>1786</v>
      </c>
      <c r="AS153" s="5" t="s">
        <v>5298</v>
      </c>
      <c r="AT153" s="5" t="s">
        <v>5299</v>
      </c>
      <c r="AU153" s="5" t="s">
        <v>5301</v>
      </c>
      <c r="AV153" s="5" t="s">
        <v>1786</v>
      </c>
      <c r="AW153" s="5" t="s">
        <v>5298</v>
      </c>
      <c r="AX153" s="5" t="s">
        <v>5299</v>
      </c>
      <c r="AY153" s="5" t="s">
        <v>5301</v>
      </c>
      <c r="AZ153" s="5" t="s">
        <v>1786</v>
      </c>
      <c r="BA153" s="5" t="s">
        <v>5298</v>
      </c>
      <c r="BB153" s="5" t="s">
        <v>5299</v>
      </c>
      <c r="BC153" s="5" t="s">
        <v>5301</v>
      </c>
      <c r="BD153" s="5" t="s">
        <v>1786</v>
      </c>
      <c r="BE153" s="5" t="s">
        <v>5298</v>
      </c>
      <c r="BF153" s="5" t="s">
        <v>5299</v>
      </c>
      <c r="BG153" s="5" t="s">
        <v>5301</v>
      </c>
      <c r="BH153" s="5" t="s">
        <v>1786</v>
      </c>
      <c r="BI153" s="5" t="s">
        <v>5298</v>
      </c>
      <c r="BJ153" s="5" t="s">
        <v>5299</v>
      </c>
      <c r="BK153" s="5" t="s">
        <v>5301</v>
      </c>
      <c r="BL153" s="5" t="s">
        <v>1786</v>
      </c>
      <c r="BM153" s="5" t="s">
        <v>5298</v>
      </c>
      <c r="BN153" s="5" t="s">
        <v>5299</v>
      </c>
      <c r="BO153" s="5" t="s">
        <v>5301</v>
      </c>
      <c r="BP153" s="5" t="s">
        <v>1786</v>
      </c>
      <c r="BQ153" s="5" t="s">
        <v>5298</v>
      </c>
      <c r="BR153" s="5" t="s">
        <v>5299</v>
      </c>
      <c r="BS153" s="5" t="s">
        <v>5301</v>
      </c>
      <c r="BT153" s="5" t="s">
        <v>1786</v>
      </c>
      <c r="BU153" s="5" t="s">
        <v>5298</v>
      </c>
      <c r="BV153" s="5" t="s">
        <v>5299</v>
      </c>
      <c r="BW153" s="5" t="s">
        <v>5301</v>
      </c>
      <c r="BX153" s="5" t="s">
        <v>1786</v>
      </c>
      <c r="BY153" s="5" t="s">
        <v>5298</v>
      </c>
      <c r="BZ153" s="5" t="s">
        <v>5299</v>
      </c>
      <c r="CA153" s="5" t="s">
        <v>5301</v>
      </c>
      <c r="CB153" s="5" t="s">
        <v>1786</v>
      </c>
      <c r="CC153" s="5" t="s">
        <v>5298</v>
      </c>
      <c r="CD153" s="5" t="s">
        <v>5299</v>
      </c>
      <c r="CE153" s="5" t="s">
        <v>5301</v>
      </c>
      <c r="CF153" s="5" t="s">
        <v>1786</v>
      </c>
      <c r="CG153" s="5" t="s">
        <v>5298</v>
      </c>
      <c r="CH153" s="5" t="s">
        <v>5299</v>
      </c>
      <c r="CI153" s="5" t="s">
        <v>5301</v>
      </c>
      <c r="CJ153" s="5" t="s">
        <v>1786</v>
      </c>
      <c r="CK153" s="5" t="s">
        <v>5298</v>
      </c>
      <c r="CL153" s="5" t="s">
        <v>5299</v>
      </c>
      <c r="CM153" s="5" t="s">
        <v>5301</v>
      </c>
      <c r="CN153" s="5" t="s">
        <v>1786</v>
      </c>
      <c r="CO153" s="5" t="s">
        <v>5298</v>
      </c>
      <c r="CP153" s="5" t="s">
        <v>5299</v>
      </c>
      <c r="CQ153" s="5" t="s">
        <v>5301</v>
      </c>
      <c r="CR153" s="5" t="s">
        <v>1786</v>
      </c>
      <c r="CS153" s="5" t="s">
        <v>5298</v>
      </c>
      <c r="CT153" s="5" t="s">
        <v>5299</v>
      </c>
      <c r="CU153" s="5" t="s">
        <v>5301</v>
      </c>
      <c r="CV153" s="5" t="s">
        <v>1786</v>
      </c>
      <c r="CW153" s="5" t="s">
        <v>5298</v>
      </c>
      <c r="CX153" s="5" t="s">
        <v>5299</v>
      </c>
      <c r="CY153" s="5" t="s">
        <v>5301</v>
      </c>
      <c r="CZ153" s="5" t="s">
        <v>1786</v>
      </c>
      <c r="DA153" s="5" t="s">
        <v>5298</v>
      </c>
      <c r="DB153" s="5" t="s">
        <v>5299</v>
      </c>
      <c r="DC153" s="5" t="s">
        <v>5301</v>
      </c>
      <c r="DD153" s="5" t="s">
        <v>1786</v>
      </c>
      <c r="DE153" s="5" t="s">
        <v>5298</v>
      </c>
      <c r="DF153" s="5" t="s">
        <v>5299</v>
      </c>
      <c r="DG153" s="5" t="s">
        <v>5301</v>
      </c>
      <c r="DH153" s="5" t="s">
        <v>1786</v>
      </c>
      <c r="DI153" s="5" t="s">
        <v>5298</v>
      </c>
      <c r="DJ153" s="5" t="s">
        <v>5299</v>
      </c>
      <c r="DK153" s="5" t="s">
        <v>5301</v>
      </c>
      <c r="DL153" s="5" t="s">
        <v>1786</v>
      </c>
      <c r="DM153" s="5" t="s">
        <v>5298</v>
      </c>
      <c r="DN153" s="5" t="s">
        <v>5299</v>
      </c>
      <c r="DO153" s="5" t="s">
        <v>5301</v>
      </c>
      <c r="DP153" s="5" t="s">
        <v>1786</v>
      </c>
      <c r="DQ153" s="5" t="s">
        <v>5298</v>
      </c>
      <c r="DR153" s="5" t="s">
        <v>5299</v>
      </c>
      <c r="DS153" s="5" t="s">
        <v>5301</v>
      </c>
      <c r="DT153" s="5" t="s">
        <v>1786</v>
      </c>
      <c r="DU153" s="5" t="s">
        <v>5298</v>
      </c>
      <c r="DV153" s="5" t="s">
        <v>5299</v>
      </c>
      <c r="DW153" s="5" t="s">
        <v>5301</v>
      </c>
      <c r="DX153" s="5" t="s">
        <v>1786</v>
      </c>
      <c r="DY153" s="5" t="s">
        <v>5298</v>
      </c>
      <c r="DZ153" s="5" t="s">
        <v>5299</v>
      </c>
      <c r="EA153" s="5" t="s">
        <v>5301</v>
      </c>
      <c r="EB153" s="5" t="s">
        <v>1786</v>
      </c>
      <c r="EC153" s="5" t="s">
        <v>5298</v>
      </c>
      <c r="ED153" s="5" t="s">
        <v>5299</v>
      </c>
      <c r="EE153" s="5" t="s">
        <v>5301</v>
      </c>
      <c r="EF153" s="5" t="s">
        <v>1786</v>
      </c>
      <c r="EG153" s="5" t="s">
        <v>5298</v>
      </c>
      <c r="EH153" s="5" t="s">
        <v>5299</v>
      </c>
      <c r="EI153" s="5" t="s">
        <v>5301</v>
      </c>
      <c r="EJ153" s="5" t="s">
        <v>1786</v>
      </c>
      <c r="EK153" s="5" t="s">
        <v>5298</v>
      </c>
      <c r="EL153" s="5" t="s">
        <v>5299</v>
      </c>
      <c r="EM153" s="5" t="s">
        <v>5301</v>
      </c>
      <c r="EN153" s="5" t="s">
        <v>1786</v>
      </c>
      <c r="EO153" s="5" t="s">
        <v>5298</v>
      </c>
      <c r="EP153" s="5" t="s">
        <v>5299</v>
      </c>
      <c r="EQ153" s="5" t="s">
        <v>5301</v>
      </c>
      <c r="ER153" s="5" t="s">
        <v>1786</v>
      </c>
      <c r="ES153" s="5" t="s">
        <v>5298</v>
      </c>
      <c r="ET153" s="5" t="s">
        <v>5299</v>
      </c>
      <c r="EU153" s="5" t="s">
        <v>5301</v>
      </c>
      <c r="EV153" s="5" t="s">
        <v>1786</v>
      </c>
      <c r="EW153" s="5" t="s">
        <v>5298</v>
      </c>
      <c r="EX153" s="5" t="s">
        <v>5299</v>
      </c>
      <c r="EY153" s="5" t="s">
        <v>5301</v>
      </c>
      <c r="EZ153" s="5" t="s">
        <v>1786</v>
      </c>
      <c r="FA153" s="5" t="s">
        <v>5298</v>
      </c>
      <c r="FB153" s="5" t="s">
        <v>5299</v>
      </c>
      <c r="FC153" s="5" t="s">
        <v>5301</v>
      </c>
      <c r="FD153" s="5" t="s">
        <v>1786</v>
      </c>
      <c r="FE153" s="5" t="s">
        <v>5298</v>
      </c>
      <c r="FF153" s="5" t="s">
        <v>5299</v>
      </c>
      <c r="FG153" s="5" t="s">
        <v>5301</v>
      </c>
      <c r="FH153" s="5" t="s">
        <v>1786</v>
      </c>
      <c r="FI153" s="5" t="s">
        <v>5298</v>
      </c>
      <c r="FJ153" s="5" t="s">
        <v>5299</v>
      </c>
      <c r="FK153" s="5" t="s">
        <v>5301</v>
      </c>
      <c r="FL153" s="5" t="s">
        <v>1786</v>
      </c>
      <c r="FM153" s="5" t="s">
        <v>5298</v>
      </c>
      <c r="FN153" s="5" t="s">
        <v>5299</v>
      </c>
      <c r="FO153" s="5" t="s">
        <v>5301</v>
      </c>
      <c r="FP153" s="5" t="s">
        <v>1786</v>
      </c>
      <c r="FQ153" s="5" t="s">
        <v>5298</v>
      </c>
      <c r="FR153" s="5" t="s">
        <v>5299</v>
      </c>
      <c r="FS153" s="5" t="s">
        <v>5301</v>
      </c>
      <c r="FT153" s="5" t="s">
        <v>1786</v>
      </c>
      <c r="FU153" s="5" t="s">
        <v>5298</v>
      </c>
      <c r="FV153" s="5" t="s">
        <v>5299</v>
      </c>
      <c r="FW153" s="5" t="s">
        <v>5301</v>
      </c>
      <c r="FX153" s="5" t="s">
        <v>1786</v>
      </c>
      <c r="FY153" s="5" t="s">
        <v>5298</v>
      </c>
      <c r="FZ153" s="5" t="s">
        <v>5299</v>
      </c>
      <c r="GA153" s="5" t="s">
        <v>5301</v>
      </c>
      <c r="GB153" s="5" t="s">
        <v>1786</v>
      </c>
      <c r="GC153" s="5" t="s">
        <v>5298</v>
      </c>
      <c r="GD153" s="5" t="s">
        <v>5299</v>
      </c>
      <c r="GE153" s="5" t="s">
        <v>5301</v>
      </c>
      <c r="GF153" s="5" t="s">
        <v>1786</v>
      </c>
      <c r="GG153" s="5" t="s">
        <v>5298</v>
      </c>
      <c r="GH153" s="5" t="s">
        <v>5299</v>
      </c>
      <c r="GI153" s="5" t="s">
        <v>5301</v>
      </c>
      <c r="GJ153" s="5" t="s">
        <v>1786</v>
      </c>
      <c r="GK153" s="5" t="s">
        <v>5298</v>
      </c>
      <c r="GL153" s="5" t="s">
        <v>5299</v>
      </c>
      <c r="GM153" s="5" t="s">
        <v>5301</v>
      </c>
      <c r="GN153" s="5" t="s">
        <v>1786</v>
      </c>
      <c r="GO153" s="5" t="s">
        <v>5298</v>
      </c>
      <c r="GP153" s="5" t="s">
        <v>5299</v>
      </c>
      <c r="GQ153" s="5" t="s">
        <v>5301</v>
      </c>
      <c r="GR153" s="5" t="s">
        <v>1786</v>
      </c>
      <c r="GS153" s="5" t="s">
        <v>5298</v>
      </c>
      <c r="GT153" s="5" t="s">
        <v>5299</v>
      </c>
      <c r="GU153" s="5" t="s">
        <v>5301</v>
      </c>
      <c r="GV153" s="5" t="s">
        <v>1786</v>
      </c>
      <c r="GW153" s="5" t="s">
        <v>5298</v>
      </c>
      <c r="GX153" s="5" t="s">
        <v>5299</v>
      </c>
      <c r="GY153" s="5" t="s">
        <v>5301</v>
      </c>
      <c r="GZ153" s="5" t="s">
        <v>1786</v>
      </c>
      <c r="HA153" s="5" t="s">
        <v>5298</v>
      </c>
      <c r="HB153" s="5" t="s">
        <v>5299</v>
      </c>
      <c r="HC153" s="5" t="s">
        <v>5301</v>
      </c>
      <c r="HD153" s="5" t="s">
        <v>1786</v>
      </c>
      <c r="HE153" s="5" t="s">
        <v>5298</v>
      </c>
      <c r="HF153" s="5" t="s">
        <v>5299</v>
      </c>
      <c r="HG153" s="5" t="s">
        <v>5301</v>
      </c>
      <c r="HH153" s="5" t="s">
        <v>1786</v>
      </c>
      <c r="HI153" s="5" t="s">
        <v>5298</v>
      </c>
      <c r="HJ153" s="5" t="s">
        <v>5299</v>
      </c>
      <c r="HK153" s="5" t="s">
        <v>5301</v>
      </c>
      <c r="HL153" s="5" t="s">
        <v>1786</v>
      </c>
      <c r="HM153" s="5" t="s">
        <v>5298</v>
      </c>
      <c r="HN153" s="5" t="s">
        <v>5299</v>
      </c>
      <c r="HO153" s="5" t="s">
        <v>5301</v>
      </c>
      <c r="HP153" s="5" t="s">
        <v>1786</v>
      </c>
      <c r="HQ153" s="5" t="s">
        <v>5298</v>
      </c>
      <c r="HR153" s="5" t="s">
        <v>5299</v>
      </c>
      <c r="HS153" s="5" t="s">
        <v>5301</v>
      </c>
      <c r="HT153" s="5" t="s">
        <v>1786</v>
      </c>
      <c r="HU153" s="5" t="s">
        <v>5298</v>
      </c>
      <c r="HV153" s="5" t="s">
        <v>5299</v>
      </c>
      <c r="HW153" s="5" t="s">
        <v>5301</v>
      </c>
      <c r="HX153" s="5" t="s">
        <v>1786</v>
      </c>
      <c r="HY153" s="5" t="s">
        <v>5298</v>
      </c>
      <c r="HZ153" s="5" t="s">
        <v>5299</v>
      </c>
      <c r="IA153" s="5" t="s">
        <v>5301</v>
      </c>
      <c r="IB153" s="5" t="s">
        <v>1786</v>
      </c>
      <c r="IC153" s="5" t="s">
        <v>5298</v>
      </c>
      <c r="ID153" s="5" t="s">
        <v>5299</v>
      </c>
      <c r="IE153" s="5" t="s">
        <v>5301</v>
      </c>
      <c r="IF153" s="5" t="s">
        <v>1786</v>
      </c>
      <c r="IG153" s="5" t="s">
        <v>5298</v>
      </c>
      <c r="IH153" s="5" t="s">
        <v>5299</v>
      </c>
      <c r="II153" s="5" t="s">
        <v>5301</v>
      </c>
      <c r="IJ153" s="5" t="s">
        <v>1786</v>
      </c>
      <c r="IK153" s="5" t="s">
        <v>5298</v>
      </c>
      <c r="IL153" s="5" t="s">
        <v>5299</v>
      </c>
      <c r="IM153" s="5" t="s">
        <v>5301</v>
      </c>
      <c r="IN153" s="5" t="s">
        <v>1786</v>
      </c>
      <c r="IO153" s="5" t="s">
        <v>5298</v>
      </c>
      <c r="IP153" s="5" t="s">
        <v>5299</v>
      </c>
      <c r="IQ153" s="5" t="s">
        <v>5301</v>
      </c>
      <c r="IR153" s="5" t="s">
        <v>1786</v>
      </c>
      <c r="IS153" s="5" t="s">
        <v>5298</v>
      </c>
      <c r="IT153" s="5" t="s">
        <v>5299</v>
      </c>
      <c r="IU153" s="5" t="s">
        <v>5301</v>
      </c>
      <c r="IV153" s="5" t="s">
        <v>1786</v>
      </c>
      <c r="IW153" s="5" t="s">
        <v>5298</v>
      </c>
      <c r="IX153" s="5" t="s">
        <v>5299</v>
      </c>
      <c r="IY153" s="5" t="s">
        <v>5301</v>
      </c>
      <c r="IZ153" s="5" t="s">
        <v>1786</v>
      </c>
      <c r="JA153" s="5" t="s">
        <v>5298</v>
      </c>
      <c r="JB153" s="5" t="s">
        <v>5299</v>
      </c>
      <c r="JC153" s="5" t="s">
        <v>5301</v>
      </c>
      <c r="JD153" s="5" t="s">
        <v>1786</v>
      </c>
      <c r="JE153" s="5" t="s">
        <v>5298</v>
      </c>
      <c r="JF153" s="5" t="s">
        <v>5299</v>
      </c>
      <c r="JG153" s="5" t="s">
        <v>5301</v>
      </c>
      <c r="JH153" s="5" t="s">
        <v>1786</v>
      </c>
      <c r="JI153" s="5" t="s">
        <v>5298</v>
      </c>
      <c r="JJ153" s="5" t="s">
        <v>5299</v>
      </c>
      <c r="JK153" s="5" t="s">
        <v>5301</v>
      </c>
      <c r="JL153" s="5" t="s">
        <v>1786</v>
      </c>
      <c r="JM153" s="5" t="s">
        <v>5298</v>
      </c>
      <c r="JN153" s="5" t="s">
        <v>5299</v>
      </c>
      <c r="JO153" s="5" t="s">
        <v>5301</v>
      </c>
      <c r="JP153" s="5" t="s">
        <v>1786</v>
      </c>
      <c r="JQ153" s="5" t="s">
        <v>5298</v>
      </c>
      <c r="JR153" s="5" t="s">
        <v>5299</v>
      </c>
      <c r="JS153" s="5" t="s">
        <v>5301</v>
      </c>
      <c r="JT153" s="5" t="s">
        <v>1786</v>
      </c>
      <c r="JU153" s="5" t="s">
        <v>5298</v>
      </c>
      <c r="JV153" s="5" t="s">
        <v>5299</v>
      </c>
      <c r="JW153" s="5" t="s">
        <v>5301</v>
      </c>
      <c r="JX153" s="5" t="s">
        <v>1786</v>
      </c>
      <c r="JY153" s="5" t="s">
        <v>5298</v>
      </c>
      <c r="JZ153" s="5" t="s">
        <v>5299</v>
      </c>
      <c r="KA153" s="5" t="s">
        <v>5301</v>
      </c>
      <c r="KB153" s="5" t="s">
        <v>1786</v>
      </c>
      <c r="KC153" s="5" t="s">
        <v>5298</v>
      </c>
      <c r="KD153" s="5" t="s">
        <v>5299</v>
      </c>
      <c r="KE153" s="5" t="s">
        <v>5301</v>
      </c>
      <c r="KF153" s="5" t="s">
        <v>1786</v>
      </c>
      <c r="KG153" s="5" t="s">
        <v>5298</v>
      </c>
      <c r="KH153" s="5" t="s">
        <v>5299</v>
      </c>
      <c r="KI153" s="5" t="s">
        <v>5301</v>
      </c>
      <c r="KJ153" s="5" t="s">
        <v>1786</v>
      </c>
      <c r="KK153" s="5" t="s">
        <v>5298</v>
      </c>
      <c r="KL153" s="5" t="s">
        <v>5299</v>
      </c>
      <c r="KM153" s="5" t="s">
        <v>5301</v>
      </c>
      <c r="KN153" s="5" t="s">
        <v>1786</v>
      </c>
      <c r="KO153" s="5" t="s">
        <v>5298</v>
      </c>
      <c r="KP153" s="5" t="s">
        <v>5299</v>
      </c>
      <c r="KQ153" s="5" t="s">
        <v>5301</v>
      </c>
      <c r="KR153" s="5" t="s">
        <v>1786</v>
      </c>
      <c r="KS153" s="5" t="s">
        <v>5298</v>
      </c>
      <c r="KT153" s="5" t="s">
        <v>5299</v>
      </c>
      <c r="KU153" s="5" t="s">
        <v>5301</v>
      </c>
      <c r="KV153" s="5" t="s">
        <v>1786</v>
      </c>
      <c r="KW153" s="5" t="s">
        <v>5298</v>
      </c>
      <c r="KX153" s="5" t="s">
        <v>5299</v>
      </c>
      <c r="KY153" s="5" t="s">
        <v>5301</v>
      </c>
      <c r="KZ153" s="5" t="s">
        <v>1786</v>
      </c>
      <c r="LA153" s="5" t="s">
        <v>5298</v>
      </c>
      <c r="LB153" s="5" t="s">
        <v>5299</v>
      </c>
      <c r="LC153" s="5" t="s">
        <v>5301</v>
      </c>
      <c r="LD153" s="5" t="s">
        <v>1786</v>
      </c>
      <c r="LE153" s="5" t="s">
        <v>5298</v>
      </c>
      <c r="LF153" s="5" t="s">
        <v>5299</v>
      </c>
      <c r="LG153" s="5" t="s">
        <v>5301</v>
      </c>
      <c r="LH153" s="5" t="s">
        <v>1786</v>
      </c>
      <c r="LI153" s="5" t="s">
        <v>5298</v>
      </c>
      <c r="LJ153" s="5" t="s">
        <v>5299</v>
      </c>
      <c r="LK153" s="5" t="s">
        <v>5301</v>
      </c>
      <c r="LL153" s="5" t="s">
        <v>1786</v>
      </c>
      <c r="LM153" s="5" t="s">
        <v>5298</v>
      </c>
      <c r="LN153" s="5" t="s">
        <v>5299</v>
      </c>
      <c r="LO153" s="5" t="s">
        <v>5301</v>
      </c>
      <c r="LP153" s="5" t="s">
        <v>1786</v>
      </c>
      <c r="LQ153" s="5" t="s">
        <v>5298</v>
      </c>
      <c r="LR153" s="5" t="s">
        <v>5299</v>
      </c>
      <c r="LS153" s="5" t="s">
        <v>5301</v>
      </c>
      <c r="LT153" s="5" t="s">
        <v>1786</v>
      </c>
      <c r="LU153" s="5" t="s">
        <v>5298</v>
      </c>
      <c r="LV153" s="5" t="s">
        <v>5299</v>
      </c>
      <c r="LW153" s="5" t="s">
        <v>5301</v>
      </c>
      <c r="LX153" s="5" t="s">
        <v>1786</v>
      </c>
      <c r="LY153" s="5" t="s">
        <v>5298</v>
      </c>
      <c r="LZ153" s="5" t="s">
        <v>5299</v>
      </c>
      <c r="MA153" s="5" t="s">
        <v>5301</v>
      </c>
      <c r="MB153" s="5" t="s">
        <v>1786</v>
      </c>
      <c r="MC153" s="5" t="s">
        <v>5298</v>
      </c>
      <c r="MD153" s="5" t="s">
        <v>5299</v>
      </c>
      <c r="ME153" s="5" t="s">
        <v>5301</v>
      </c>
      <c r="MF153" s="5" t="s">
        <v>1786</v>
      </c>
      <c r="MG153" s="5" t="s">
        <v>5298</v>
      </c>
      <c r="MH153" s="5" t="s">
        <v>5299</v>
      </c>
      <c r="MI153" s="5" t="s">
        <v>5301</v>
      </c>
      <c r="MJ153" s="5" t="s">
        <v>1786</v>
      </c>
      <c r="MK153" s="5" t="s">
        <v>5298</v>
      </c>
      <c r="ML153" s="5" t="s">
        <v>5299</v>
      </c>
      <c r="MM153" s="5" t="s">
        <v>5301</v>
      </c>
      <c r="MN153" s="5" t="s">
        <v>1786</v>
      </c>
      <c r="MO153" s="5" t="s">
        <v>5298</v>
      </c>
      <c r="MP153" s="5" t="s">
        <v>5299</v>
      </c>
      <c r="MQ153" s="5" t="s">
        <v>5301</v>
      </c>
      <c r="MR153" s="5" t="s">
        <v>1786</v>
      </c>
      <c r="MS153" s="5" t="s">
        <v>5298</v>
      </c>
      <c r="MT153" s="5" t="s">
        <v>5299</v>
      </c>
      <c r="MU153" s="5" t="s">
        <v>5301</v>
      </c>
      <c r="MV153" s="5" t="s">
        <v>1786</v>
      </c>
      <c r="MW153" s="5" t="s">
        <v>5298</v>
      </c>
      <c r="MX153" s="5" t="s">
        <v>5299</v>
      </c>
      <c r="MY153" s="5" t="s">
        <v>5301</v>
      </c>
      <c r="MZ153" s="5" t="s">
        <v>1786</v>
      </c>
      <c r="NA153" s="5" t="s">
        <v>5298</v>
      </c>
      <c r="NB153" s="5" t="s">
        <v>5299</v>
      </c>
      <c r="NC153" s="5" t="s">
        <v>5301</v>
      </c>
      <c r="ND153" s="5" t="s">
        <v>1786</v>
      </c>
      <c r="NE153" s="5" t="s">
        <v>5298</v>
      </c>
      <c r="NF153" s="5" t="s">
        <v>5299</v>
      </c>
      <c r="NG153" s="5" t="s">
        <v>5301</v>
      </c>
      <c r="NH153" s="5" t="s">
        <v>1786</v>
      </c>
      <c r="NI153" s="5" t="s">
        <v>5298</v>
      </c>
      <c r="NJ153" s="5" t="s">
        <v>5299</v>
      </c>
      <c r="NK153" s="5" t="s">
        <v>5301</v>
      </c>
      <c r="NL153" s="5" t="s">
        <v>1786</v>
      </c>
      <c r="NM153" s="5" t="s">
        <v>5298</v>
      </c>
      <c r="NN153" s="5" t="s">
        <v>5299</v>
      </c>
      <c r="NO153" s="5" t="s">
        <v>5301</v>
      </c>
      <c r="NP153" s="5" t="s">
        <v>1786</v>
      </c>
      <c r="NQ153" s="5" t="s">
        <v>5298</v>
      </c>
      <c r="NR153" s="5" t="s">
        <v>5299</v>
      </c>
      <c r="NS153" s="5" t="s">
        <v>5301</v>
      </c>
      <c r="NT153" s="5" t="s">
        <v>1786</v>
      </c>
      <c r="NU153" s="5" t="s">
        <v>5298</v>
      </c>
      <c r="NV153" s="5" t="s">
        <v>5299</v>
      </c>
      <c r="NW153" s="5" t="s">
        <v>5301</v>
      </c>
      <c r="NX153" s="5" t="s">
        <v>1786</v>
      </c>
      <c r="NY153" s="5" t="s">
        <v>5298</v>
      </c>
      <c r="NZ153" s="5" t="s">
        <v>5299</v>
      </c>
      <c r="OA153" s="5" t="s">
        <v>5301</v>
      </c>
      <c r="OB153" s="5" t="s">
        <v>1786</v>
      </c>
      <c r="OC153" s="5" t="s">
        <v>5298</v>
      </c>
      <c r="OD153" s="5" t="s">
        <v>5299</v>
      </c>
      <c r="OE153" s="5" t="s">
        <v>5301</v>
      </c>
      <c r="OF153" s="5" t="s">
        <v>1786</v>
      </c>
      <c r="OG153" s="5" t="s">
        <v>5298</v>
      </c>
      <c r="OH153" s="5" t="s">
        <v>5299</v>
      </c>
      <c r="OI153" s="5" t="s">
        <v>5301</v>
      </c>
      <c r="OJ153" s="5" t="s">
        <v>1786</v>
      </c>
      <c r="OK153" s="5" t="s">
        <v>5298</v>
      </c>
      <c r="OL153" s="5" t="s">
        <v>5299</v>
      </c>
      <c r="OM153" s="5" t="s">
        <v>5301</v>
      </c>
      <c r="ON153" s="5" t="s">
        <v>1786</v>
      </c>
      <c r="OO153" s="5" t="s">
        <v>5298</v>
      </c>
      <c r="OP153" s="5" t="s">
        <v>5299</v>
      </c>
      <c r="OQ153" s="5" t="s">
        <v>5301</v>
      </c>
      <c r="OR153" s="5" t="s">
        <v>1786</v>
      </c>
      <c r="OS153" s="5" t="s">
        <v>5298</v>
      </c>
      <c r="OT153" s="5" t="s">
        <v>5299</v>
      </c>
      <c r="OU153" s="5" t="s">
        <v>5301</v>
      </c>
      <c r="OV153" s="5" t="s">
        <v>1786</v>
      </c>
      <c r="OW153" s="5" t="s">
        <v>5298</v>
      </c>
      <c r="OX153" s="5" t="s">
        <v>5299</v>
      </c>
      <c r="OY153" s="5" t="s">
        <v>5301</v>
      </c>
      <c r="OZ153" s="5" t="s">
        <v>1786</v>
      </c>
      <c r="PA153" s="5" t="s">
        <v>5298</v>
      </c>
      <c r="PB153" s="5" t="s">
        <v>5299</v>
      </c>
      <c r="PC153" s="5" t="s">
        <v>5301</v>
      </c>
      <c r="PD153" s="5" t="s">
        <v>1786</v>
      </c>
      <c r="PE153" s="5" t="s">
        <v>5298</v>
      </c>
      <c r="PF153" s="5" t="s">
        <v>5299</v>
      </c>
      <c r="PG153" s="5" t="s">
        <v>5301</v>
      </c>
      <c r="PH153" s="5" t="s">
        <v>1786</v>
      </c>
      <c r="PI153" s="5" t="s">
        <v>5298</v>
      </c>
      <c r="PJ153" s="5" t="s">
        <v>5299</v>
      </c>
      <c r="PK153" s="5" t="s">
        <v>5301</v>
      </c>
      <c r="PL153" s="5" t="s">
        <v>1786</v>
      </c>
      <c r="PM153" s="5" t="s">
        <v>5298</v>
      </c>
      <c r="PN153" s="5" t="s">
        <v>5299</v>
      </c>
      <c r="PO153" s="5" t="s">
        <v>5301</v>
      </c>
      <c r="PP153" s="5" t="s">
        <v>1786</v>
      </c>
      <c r="PQ153" s="5" t="s">
        <v>5298</v>
      </c>
      <c r="PR153" s="5" t="s">
        <v>5299</v>
      </c>
      <c r="PS153" s="5" t="s">
        <v>5301</v>
      </c>
      <c r="PT153" s="5" t="s">
        <v>1786</v>
      </c>
      <c r="PU153" s="5" t="s">
        <v>5298</v>
      </c>
      <c r="PV153" s="5" t="s">
        <v>5299</v>
      </c>
      <c r="PW153" s="5" t="s">
        <v>5301</v>
      </c>
      <c r="PX153" s="5" t="s">
        <v>1786</v>
      </c>
      <c r="PY153" s="5" t="s">
        <v>5298</v>
      </c>
      <c r="PZ153" s="5" t="s">
        <v>5299</v>
      </c>
      <c r="QA153" s="5" t="s">
        <v>5301</v>
      </c>
      <c r="QB153" s="5" t="s">
        <v>1786</v>
      </c>
      <c r="QC153" s="5" t="s">
        <v>5298</v>
      </c>
      <c r="QD153" s="5" t="s">
        <v>5299</v>
      </c>
      <c r="QE153" s="5" t="s">
        <v>5301</v>
      </c>
      <c r="QF153" s="5" t="s">
        <v>1786</v>
      </c>
      <c r="QG153" s="5" t="s">
        <v>5298</v>
      </c>
      <c r="QH153" s="5" t="s">
        <v>5299</v>
      </c>
      <c r="QI153" s="5" t="s">
        <v>5301</v>
      </c>
      <c r="QJ153" s="5" t="s">
        <v>1786</v>
      </c>
      <c r="QK153" s="5" t="s">
        <v>5298</v>
      </c>
      <c r="QL153" s="5" t="s">
        <v>5299</v>
      </c>
      <c r="QM153" s="5" t="s">
        <v>5301</v>
      </c>
      <c r="QN153" s="5" t="s">
        <v>1786</v>
      </c>
      <c r="QO153" s="5" t="s">
        <v>5298</v>
      </c>
      <c r="QP153" s="5" t="s">
        <v>5299</v>
      </c>
      <c r="QQ153" s="5" t="s">
        <v>5301</v>
      </c>
      <c r="QR153" s="5" t="s">
        <v>1786</v>
      </c>
      <c r="QS153" s="5" t="s">
        <v>5298</v>
      </c>
      <c r="QT153" s="5" t="s">
        <v>5299</v>
      </c>
      <c r="QU153" s="5" t="s">
        <v>5301</v>
      </c>
      <c r="QV153" s="5" t="s">
        <v>1786</v>
      </c>
      <c r="QW153" s="5" t="s">
        <v>5298</v>
      </c>
      <c r="QX153" s="5" t="s">
        <v>5299</v>
      </c>
      <c r="QY153" s="5" t="s">
        <v>5301</v>
      </c>
      <c r="QZ153" s="5" t="s">
        <v>1786</v>
      </c>
      <c r="RA153" s="5" t="s">
        <v>5298</v>
      </c>
      <c r="RB153" s="5" t="s">
        <v>5299</v>
      </c>
      <c r="RC153" s="5" t="s">
        <v>5301</v>
      </c>
      <c r="RD153" s="5" t="s">
        <v>1786</v>
      </c>
      <c r="RE153" s="5" t="s">
        <v>5298</v>
      </c>
      <c r="RF153" s="5" t="s">
        <v>5299</v>
      </c>
      <c r="RG153" s="5" t="s">
        <v>5301</v>
      </c>
      <c r="RH153" s="5" t="s">
        <v>1786</v>
      </c>
      <c r="RI153" s="5" t="s">
        <v>5298</v>
      </c>
      <c r="RJ153" s="5" t="s">
        <v>5299</v>
      </c>
      <c r="RK153" s="5" t="s">
        <v>5301</v>
      </c>
      <c r="RL153" s="5" t="s">
        <v>1786</v>
      </c>
      <c r="RM153" s="5" t="s">
        <v>5298</v>
      </c>
      <c r="RN153" s="5" t="s">
        <v>5299</v>
      </c>
      <c r="RO153" s="5" t="s">
        <v>5301</v>
      </c>
      <c r="RP153" s="5" t="s">
        <v>1786</v>
      </c>
      <c r="RQ153" s="5" t="s">
        <v>5298</v>
      </c>
      <c r="RR153" s="5" t="s">
        <v>5299</v>
      </c>
      <c r="RS153" s="5" t="s">
        <v>5301</v>
      </c>
      <c r="RT153" s="5" t="s">
        <v>1786</v>
      </c>
      <c r="RU153" s="5" t="s">
        <v>5298</v>
      </c>
      <c r="RV153" s="5" t="s">
        <v>5299</v>
      </c>
      <c r="RW153" s="5" t="s">
        <v>5301</v>
      </c>
      <c r="RX153" s="5" t="s">
        <v>1786</v>
      </c>
      <c r="RY153" s="5" t="s">
        <v>5298</v>
      </c>
      <c r="RZ153" s="5" t="s">
        <v>5299</v>
      </c>
      <c r="SA153" s="5" t="s">
        <v>5301</v>
      </c>
      <c r="SB153" s="5" t="s">
        <v>1786</v>
      </c>
      <c r="SC153" s="5" t="s">
        <v>5298</v>
      </c>
      <c r="SD153" s="5" t="s">
        <v>5299</v>
      </c>
      <c r="SE153" s="5" t="s">
        <v>5301</v>
      </c>
      <c r="SF153" s="5" t="s">
        <v>1786</v>
      </c>
      <c r="SG153" s="5" t="s">
        <v>5298</v>
      </c>
      <c r="SH153" s="5" t="s">
        <v>5299</v>
      </c>
      <c r="SI153" s="5" t="s">
        <v>5301</v>
      </c>
      <c r="SJ153" s="5" t="s">
        <v>1786</v>
      </c>
      <c r="SK153" s="5" t="s">
        <v>5298</v>
      </c>
      <c r="SL153" s="5" t="s">
        <v>5299</v>
      </c>
      <c r="SM153" s="5" t="s">
        <v>5301</v>
      </c>
      <c r="SN153" s="5" t="s">
        <v>1786</v>
      </c>
      <c r="SO153" s="5" t="s">
        <v>5298</v>
      </c>
      <c r="SP153" s="5" t="s">
        <v>5299</v>
      </c>
      <c r="SQ153" s="5" t="s">
        <v>5301</v>
      </c>
      <c r="SR153" s="5" t="s">
        <v>1786</v>
      </c>
      <c r="SS153" s="5" t="s">
        <v>5298</v>
      </c>
      <c r="ST153" s="5" t="s">
        <v>5299</v>
      </c>
      <c r="SU153" s="5" t="s">
        <v>5301</v>
      </c>
      <c r="SV153" s="5" t="s">
        <v>1786</v>
      </c>
      <c r="SW153" s="5" t="s">
        <v>5298</v>
      </c>
      <c r="SX153" s="5" t="s">
        <v>5299</v>
      </c>
      <c r="SY153" s="5" t="s">
        <v>5301</v>
      </c>
      <c r="SZ153" s="5" t="s">
        <v>1786</v>
      </c>
      <c r="TA153" s="5" t="s">
        <v>5298</v>
      </c>
      <c r="TB153" s="5" t="s">
        <v>5299</v>
      </c>
      <c r="TC153" s="5" t="s">
        <v>5301</v>
      </c>
      <c r="TD153" s="5" t="s">
        <v>1786</v>
      </c>
      <c r="TE153" s="5" t="s">
        <v>5298</v>
      </c>
      <c r="TF153" s="5" t="s">
        <v>5299</v>
      </c>
      <c r="TG153" s="5" t="s">
        <v>5301</v>
      </c>
      <c r="TH153" s="5" t="s">
        <v>1786</v>
      </c>
      <c r="TI153" s="5" t="s">
        <v>5298</v>
      </c>
      <c r="TJ153" s="5" t="s">
        <v>5299</v>
      </c>
      <c r="TK153" s="5" t="s">
        <v>5301</v>
      </c>
      <c r="TL153" s="5" t="s">
        <v>1786</v>
      </c>
      <c r="TM153" s="5" t="s">
        <v>5298</v>
      </c>
      <c r="TN153" s="5" t="s">
        <v>5299</v>
      </c>
      <c r="TO153" s="5" t="s">
        <v>5301</v>
      </c>
      <c r="TP153" s="5" t="s">
        <v>1786</v>
      </c>
      <c r="TQ153" s="5" t="s">
        <v>5298</v>
      </c>
      <c r="TR153" s="5" t="s">
        <v>5299</v>
      </c>
      <c r="TS153" s="5" t="s">
        <v>5301</v>
      </c>
      <c r="TT153" s="5" t="s">
        <v>1786</v>
      </c>
      <c r="TU153" s="5" t="s">
        <v>5298</v>
      </c>
      <c r="TV153" s="5" t="s">
        <v>5299</v>
      </c>
      <c r="TW153" s="5" t="s">
        <v>5301</v>
      </c>
      <c r="TX153" s="5" t="s">
        <v>1786</v>
      </c>
      <c r="TY153" s="5" t="s">
        <v>5298</v>
      </c>
      <c r="TZ153" s="5" t="s">
        <v>5299</v>
      </c>
      <c r="UA153" s="5" t="s">
        <v>5301</v>
      </c>
      <c r="UB153" s="5" t="s">
        <v>1786</v>
      </c>
      <c r="UC153" s="5" t="s">
        <v>5298</v>
      </c>
      <c r="UD153" s="5" t="s">
        <v>5299</v>
      </c>
      <c r="UE153" s="5" t="s">
        <v>5301</v>
      </c>
      <c r="UF153" s="5" t="s">
        <v>1786</v>
      </c>
      <c r="UG153" s="5" t="s">
        <v>5298</v>
      </c>
      <c r="UH153" s="5" t="s">
        <v>5299</v>
      </c>
      <c r="UI153" s="5" t="s">
        <v>5301</v>
      </c>
      <c r="UJ153" s="5" t="s">
        <v>1786</v>
      </c>
      <c r="UK153" s="5" t="s">
        <v>5298</v>
      </c>
      <c r="UL153" s="5" t="s">
        <v>5299</v>
      </c>
      <c r="UM153" s="5" t="s">
        <v>5301</v>
      </c>
      <c r="UN153" s="5" t="s">
        <v>1786</v>
      </c>
      <c r="UO153" s="5" t="s">
        <v>5298</v>
      </c>
      <c r="UP153" s="5" t="s">
        <v>5299</v>
      </c>
      <c r="UQ153" s="5" t="s">
        <v>5301</v>
      </c>
      <c r="UR153" s="5" t="s">
        <v>1786</v>
      </c>
      <c r="US153" s="5" t="s">
        <v>5298</v>
      </c>
      <c r="UT153" s="5" t="s">
        <v>5299</v>
      </c>
      <c r="UU153" s="5" t="s">
        <v>5301</v>
      </c>
      <c r="UV153" s="5" t="s">
        <v>1786</v>
      </c>
      <c r="UW153" s="5" t="s">
        <v>5298</v>
      </c>
      <c r="UX153" s="5" t="s">
        <v>5299</v>
      </c>
      <c r="UY153" s="5" t="s">
        <v>5301</v>
      </c>
      <c r="UZ153" s="5" t="s">
        <v>1786</v>
      </c>
      <c r="VA153" s="5" t="s">
        <v>5298</v>
      </c>
      <c r="VB153" s="5" t="s">
        <v>5299</v>
      </c>
      <c r="VC153" s="5" t="s">
        <v>5301</v>
      </c>
      <c r="VD153" s="5" t="s">
        <v>1786</v>
      </c>
      <c r="VE153" s="5" t="s">
        <v>5298</v>
      </c>
      <c r="VF153" s="5" t="s">
        <v>5299</v>
      </c>
      <c r="VG153" s="5" t="s">
        <v>5301</v>
      </c>
      <c r="VH153" s="5" t="s">
        <v>1786</v>
      </c>
      <c r="VI153" s="5" t="s">
        <v>5298</v>
      </c>
      <c r="VJ153" s="5" t="s">
        <v>5299</v>
      </c>
      <c r="VK153" s="5" t="s">
        <v>5301</v>
      </c>
      <c r="VL153" s="5" t="s">
        <v>1786</v>
      </c>
      <c r="VM153" s="5" t="s">
        <v>5298</v>
      </c>
      <c r="VN153" s="5" t="s">
        <v>5299</v>
      </c>
      <c r="VO153" s="5" t="s">
        <v>5301</v>
      </c>
      <c r="VP153" s="5" t="s">
        <v>1786</v>
      </c>
      <c r="VQ153" s="5" t="s">
        <v>5298</v>
      </c>
      <c r="VR153" s="5" t="s">
        <v>5299</v>
      </c>
      <c r="VS153" s="5" t="s">
        <v>5301</v>
      </c>
      <c r="VT153" s="5" t="s">
        <v>1786</v>
      </c>
      <c r="VU153" s="5" t="s">
        <v>5298</v>
      </c>
      <c r="VV153" s="5" t="s">
        <v>5299</v>
      </c>
      <c r="VW153" s="5" t="s">
        <v>5301</v>
      </c>
      <c r="VX153" s="5" t="s">
        <v>1786</v>
      </c>
      <c r="VY153" s="5" t="s">
        <v>5298</v>
      </c>
      <c r="VZ153" s="5" t="s">
        <v>5299</v>
      </c>
      <c r="WA153" s="5" t="s">
        <v>5301</v>
      </c>
      <c r="WB153" s="5" t="s">
        <v>1786</v>
      </c>
      <c r="WC153" s="5" t="s">
        <v>5298</v>
      </c>
      <c r="WD153" s="5" t="s">
        <v>5299</v>
      </c>
      <c r="WE153" s="5" t="s">
        <v>5301</v>
      </c>
      <c r="WF153" s="5" t="s">
        <v>1786</v>
      </c>
      <c r="WG153" s="5" t="s">
        <v>5298</v>
      </c>
      <c r="WH153" s="5" t="s">
        <v>5299</v>
      </c>
      <c r="WI153" s="5" t="s">
        <v>5301</v>
      </c>
      <c r="WJ153" s="5" t="s">
        <v>1786</v>
      </c>
      <c r="WK153" s="5" t="s">
        <v>5298</v>
      </c>
      <c r="WL153" s="5" t="s">
        <v>5299</v>
      </c>
      <c r="WM153" s="5" t="s">
        <v>5301</v>
      </c>
      <c r="WN153" s="5" t="s">
        <v>1786</v>
      </c>
      <c r="WO153" s="5" t="s">
        <v>5298</v>
      </c>
      <c r="WP153" s="5" t="s">
        <v>5299</v>
      </c>
      <c r="WQ153" s="5" t="s">
        <v>5301</v>
      </c>
      <c r="WR153" s="5" t="s">
        <v>1786</v>
      </c>
      <c r="WS153" s="5" t="s">
        <v>5298</v>
      </c>
      <c r="WT153" s="5" t="s">
        <v>5299</v>
      </c>
      <c r="WU153" s="5" t="s">
        <v>5301</v>
      </c>
      <c r="WV153" s="5" t="s">
        <v>1786</v>
      </c>
      <c r="WW153" s="5" t="s">
        <v>5298</v>
      </c>
      <c r="WX153" s="5" t="s">
        <v>5299</v>
      </c>
      <c r="WY153" s="5" t="s">
        <v>5301</v>
      </c>
      <c r="WZ153" s="5" t="s">
        <v>1786</v>
      </c>
      <c r="XA153" s="5" t="s">
        <v>5298</v>
      </c>
      <c r="XB153" s="5" t="s">
        <v>5299</v>
      </c>
      <c r="XC153" s="5" t="s">
        <v>5301</v>
      </c>
      <c r="XD153" s="5" t="s">
        <v>1786</v>
      </c>
      <c r="XE153" s="5" t="s">
        <v>5298</v>
      </c>
      <c r="XF153" s="5" t="s">
        <v>5299</v>
      </c>
      <c r="XG153" s="5" t="s">
        <v>5301</v>
      </c>
      <c r="XH153" s="5" t="s">
        <v>1786</v>
      </c>
      <c r="XI153" s="5" t="s">
        <v>5298</v>
      </c>
      <c r="XJ153" s="5" t="s">
        <v>5299</v>
      </c>
      <c r="XK153" s="5" t="s">
        <v>5301</v>
      </c>
      <c r="XL153" s="5" t="s">
        <v>1786</v>
      </c>
      <c r="XM153" s="5" t="s">
        <v>5298</v>
      </c>
      <c r="XN153" s="5" t="s">
        <v>5299</v>
      </c>
      <c r="XO153" s="5" t="s">
        <v>5301</v>
      </c>
      <c r="XP153" s="5" t="s">
        <v>1786</v>
      </c>
      <c r="XQ153" s="5" t="s">
        <v>5298</v>
      </c>
      <c r="XR153" s="5" t="s">
        <v>5299</v>
      </c>
      <c r="XS153" s="5" t="s">
        <v>5301</v>
      </c>
      <c r="XT153" s="5" t="s">
        <v>1786</v>
      </c>
      <c r="XU153" s="5" t="s">
        <v>5298</v>
      </c>
      <c r="XV153" s="5" t="s">
        <v>5299</v>
      </c>
      <c r="XW153" s="5" t="s">
        <v>5301</v>
      </c>
      <c r="XX153" s="5" t="s">
        <v>1786</v>
      </c>
      <c r="XY153" s="5" t="s">
        <v>5298</v>
      </c>
      <c r="XZ153" s="5" t="s">
        <v>5299</v>
      </c>
      <c r="YA153" s="5" t="s">
        <v>5301</v>
      </c>
      <c r="YB153" s="5" t="s">
        <v>1786</v>
      </c>
      <c r="YC153" s="5" t="s">
        <v>5298</v>
      </c>
      <c r="YD153" s="5" t="s">
        <v>5299</v>
      </c>
      <c r="YE153" s="5" t="s">
        <v>5301</v>
      </c>
      <c r="YF153" s="5" t="s">
        <v>1786</v>
      </c>
      <c r="YG153" s="5" t="s">
        <v>5298</v>
      </c>
      <c r="YH153" s="5" t="s">
        <v>5299</v>
      </c>
      <c r="YI153" s="5" t="s">
        <v>5301</v>
      </c>
      <c r="YJ153" s="5" t="s">
        <v>1786</v>
      </c>
      <c r="YK153" s="5" t="s">
        <v>5298</v>
      </c>
      <c r="YL153" s="5" t="s">
        <v>5299</v>
      </c>
      <c r="YM153" s="5" t="s">
        <v>5301</v>
      </c>
      <c r="YN153" s="5" t="s">
        <v>1786</v>
      </c>
      <c r="YO153" s="5" t="s">
        <v>5298</v>
      </c>
      <c r="YP153" s="5" t="s">
        <v>5299</v>
      </c>
      <c r="YQ153" s="5" t="s">
        <v>5301</v>
      </c>
      <c r="YR153" s="5" t="s">
        <v>1786</v>
      </c>
      <c r="YS153" s="5" t="s">
        <v>5298</v>
      </c>
      <c r="YT153" s="5" t="s">
        <v>5299</v>
      </c>
      <c r="YU153" s="5" t="s">
        <v>5301</v>
      </c>
      <c r="YV153" s="5" t="s">
        <v>1786</v>
      </c>
      <c r="YW153" s="5" t="s">
        <v>5298</v>
      </c>
      <c r="YX153" s="5" t="s">
        <v>5299</v>
      </c>
      <c r="YY153" s="5" t="s">
        <v>5301</v>
      </c>
      <c r="YZ153" s="5" t="s">
        <v>1786</v>
      </c>
      <c r="ZA153" s="5" t="s">
        <v>5298</v>
      </c>
      <c r="ZB153" s="5" t="s">
        <v>5299</v>
      </c>
      <c r="ZC153" s="5" t="s">
        <v>5301</v>
      </c>
      <c r="ZD153" s="5" t="s">
        <v>1786</v>
      </c>
      <c r="ZE153" s="5" t="s">
        <v>5298</v>
      </c>
      <c r="ZF153" s="5" t="s">
        <v>5299</v>
      </c>
      <c r="ZG153" s="5" t="s">
        <v>5301</v>
      </c>
      <c r="ZH153" s="5" t="s">
        <v>1786</v>
      </c>
      <c r="ZI153" s="5" t="s">
        <v>5298</v>
      </c>
      <c r="ZJ153" s="5" t="s">
        <v>5299</v>
      </c>
      <c r="ZK153" s="5" t="s">
        <v>5301</v>
      </c>
      <c r="ZL153" s="5" t="s">
        <v>1786</v>
      </c>
      <c r="ZM153" s="5" t="s">
        <v>5298</v>
      </c>
      <c r="ZN153" s="5" t="s">
        <v>5299</v>
      </c>
      <c r="ZO153" s="5" t="s">
        <v>5301</v>
      </c>
      <c r="ZP153" s="5" t="s">
        <v>1786</v>
      </c>
      <c r="ZQ153" s="5" t="s">
        <v>5298</v>
      </c>
      <c r="ZR153" s="5" t="s">
        <v>5299</v>
      </c>
      <c r="ZS153" s="5" t="s">
        <v>5301</v>
      </c>
      <c r="ZT153" s="5" t="s">
        <v>1786</v>
      </c>
      <c r="ZU153" s="5" t="s">
        <v>5298</v>
      </c>
      <c r="ZV153" s="5" t="s">
        <v>5299</v>
      </c>
      <c r="ZW153" s="5" t="s">
        <v>5301</v>
      </c>
      <c r="ZX153" s="5" t="s">
        <v>1786</v>
      </c>
      <c r="ZY153" s="5" t="s">
        <v>5298</v>
      </c>
      <c r="ZZ153" s="5" t="s">
        <v>5299</v>
      </c>
      <c r="AAA153" s="5" t="s">
        <v>5301</v>
      </c>
      <c r="AAB153" s="5" t="s">
        <v>1786</v>
      </c>
      <c r="AAC153" s="5" t="s">
        <v>5298</v>
      </c>
      <c r="AAD153" s="5" t="s">
        <v>5299</v>
      </c>
      <c r="AAE153" s="5" t="s">
        <v>5301</v>
      </c>
      <c r="AAF153" s="5" t="s">
        <v>1786</v>
      </c>
      <c r="AAG153" s="5" t="s">
        <v>5298</v>
      </c>
      <c r="AAH153" s="5" t="s">
        <v>5299</v>
      </c>
      <c r="AAI153" s="5" t="s">
        <v>5301</v>
      </c>
      <c r="AAJ153" s="5" t="s">
        <v>1786</v>
      </c>
      <c r="AAK153" s="5" t="s">
        <v>5298</v>
      </c>
      <c r="AAL153" s="5" t="s">
        <v>5299</v>
      </c>
      <c r="AAM153" s="5" t="s">
        <v>5301</v>
      </c>
      <c r="AAN153" s="5" t="s">
        <v>1786</v>
      </c>
      <c r="AAO153" s="5" t="s">
        <v>5298</v>
      </c>
      <c r="AAP153" s="5" t="s">
        <v>5299</v>
      </c>
      <c r="AAQ153" s="5" t="s">
        <v>5301</v>
      </c>
      <c r="AAR153" s="5" t="s">
        <v>1786</v>
      </c>
      <c r="AAS153" s="5" t="s">
        <v>5298</v>
      </c>
      <c r="AAT153" s="5" t="s">
        <v>5299</v>
      </c>
      <c r="AAU153" s="5" t="s">
        <v>5301</v>
      </c>
      <c r="AAV153" s="5" t="s">
        <v>1786</v>
      </c>
      <c r="AAW153" s="5" t="s">
        <v>5298</v>
      </c>
      <c r="AAX153" s="5" t="s">
        <v>5299</v>
      </c>
      <c r="AAY153" s="5" t="s">
        <v>5301</v>
      </c>
      <c r="AAZ153" s="5" t="s">
        <v>1786</v>
      </c>
      <c r="ABA153" s="5" t="s">
        <v>5298</v>
      </c>
      <c r="ABB153" s="5" t="s">
        <v>5299</v>
      </c>
      <c r="ABC153" s="5" t="s">
        <v>5301</v>
      </c>
      <c r="ABD153" s="5" t="s">
        <v>1786</v>
      </c>
      <c r="ABE153" s="5" t="s">
        <v>5298</v>
      </c>
      <c r="ABF153" s="5" t="s">
        <v>5299</v>
      </c>
      <c r="ABG153" s="5" t="s">
        <v>5301</v>
      </c>
      <c r="ABH153" s="5" t="s">
        <v>1786</v>
      </c>
      <c r="ABI153" s="5" t="s">
        <v>5298</v>
      </c>
      <c r="ABJ153" s="5" t="s">
        <v>5299</v>
      </c>
      <c r="ABK153" s="5" t="s">
        <v>5301</v>
      </c>
      <c r="ABL153" s="5" t="s">
        <v>1786</v>
      </c>
      <c r="ABM153" s="5" t="s">
        <v>5298</v>
      </c>
      <c r="ABN153" s="5" t="s">
        <v>5299</v>
      </c>
      <c r="ABO153" s="5" t="s">
        <v>5301</v>
      </c>
      <c r="ABP153" s="5" t="s">
        <v>1786</v>
      </c>
      <c r="ABQ153" s="5" t="s">
        <v>5298</v>
      </c>
      <c r="ABR153" s="5" t="s">
        <v>5299</v>
      </c>
      <c r="ABS153" s="5" t="s">
        <v>5301</v>
      </c>
      <c r="ABT153" s="5" t="s">
        <v>1786</v>
      </c>
      <c r="ABU153" s="5" t="s">
        <v>5298</v>
      </c>
      <c r="ABV153" s="5" t="s">
        <v>5299</v>
      </c>
      <c r="ABW153" s="5" t="s">
        <v>5301</v>
      </c>
      <c r="ABX153" s="5" t="s">
        <v>1786</v>
      </c>
      <c r="ABY153" s="5" t="s">
        <v>5298</v>
      </c>
      <c r="ABZ153" s="5" t="s">
        <v>5299</v>
      </c>
      <c r="ACA153" s="5" t="s">
        <v>5301</v>
      </c>
      <c r="ACB153" s="5" t="s">
        <v>1786</v>
      </c>
      <c r="ACC153" s="5" t="s">
        <v>5298</v>
      </c>
      <c r="ACD153" s="5" t="s">
        <v>5299</v>
      </c>
      <c r="ACE153" s="5" t="s">
        <v>5301</v>
      </c>
      <c r="ACF153" s="5" t="s">
        <v>1786</v>
      </c>
      <c r="ACG153" s="5" t="s">
        <v>5298</v>
      </c>
      <c r="ACH153" s="5" t="s">
        <v>5299</v>
      </c>
      <c r="ACI153" s="5" t="s">
        <v>5301</v>
      </c>
      <c r="ACJ153" s="5" t="s">
        <v>1786</v>
      </c>
      <c r="ACK153" s="5" t="s">
        <v>5298</v>
      </c>
      <c r="ACL153" s="5" t="s">
        <v>5299</v>
      </c>
      <c r="ACM153" s="5" t="s">
        <v>5301</v>
      </c>
      <c r="ACN153" s="5" t="s">
        <v>1786</v>
      </c>
      <c r="ACO153" s="5" t="s">
        <v>5298</v>
      </c>
      <c r="ACP153" s="5" t="s">
        <v>5299</v>
      </c>
      <c r="ACQ153" s="5" t="s">
        <v>5301</v>
      </c>
      <c r="ACR153" s="5" t="s">
        <v>1786</v>
      </c>
      <c r="ACS153" s="5" t="s">
        <v>5298</v>
      </c>
      <c r="ACT153" s="5" t="s">
        <v>5299</v>
      </c>
      <c r="ACU153" s="5" t="s">
        <v>5301</v>
      </c>
      <c r="ACV153" s="5" t="s">
        <v>1786</v>
      </c>
      <c r="ACW153" s="5" t="s">
        <v>5298</v>
      </c>
      <c r="ACX153" s="5" t="s">
        <v>5299</v>
      </c>
      <c r="ACY153" s="5" t="s">
        <v>5301</v>
      </c>
      <c r="ACZ153" s="5" t="s">
        <v>1786</v>
      </c>
      <c r="ADA153" s="5" t="s">
        <v>5298</v>
      </c>
      <c r="ADB153" s="5" t="s">
        <v>5299</v>
      </c>
      <c r="ADC153" s="5" t="s">
        <v>5301</v>
      </c>
      <c r="ADD153" s="5" t="s">
        <v>1786</v>
      </c>
      <c r="ADE153" s="5" t="s">
        <v>5298</v>
      </c>
      <c r="ADF153" s="5" t="s">
        <v>5299</v>
      </c>
      <c r="ADG153" s="5" t="s">
        <v>5301</v>
      </c>
      <c r="ADH153" s="5" t="s">
        <v>1786</v>
      </c>
      <c r="ADI153" s="5" t="s">
        <v>5298</v>
      </c>
      <c r="ADJ153" s="5" t="s">
        <v>5299</v>
      </c>
      <c r="ADK153" s="5" t="s">
        <v>5301</v>
      </c>
      <c r="ADL153" s="5" t="s">
        <v>1786</v>
      </c>
      <c r="ADM153" s="5" t="s">
        <v>5298</v>
      </c>
      <c r="ADN153" s="5" t="s">
        <v>5299</v>
      </c>
      <c r="ADO153" s="5" t="s">
        <v>5301</v>
      </c>
      <c r="ADP153" s="5" t="s">
        <v>1786</v>
      </c>
      <c r="ADQ153" s="5" t="s">
        <v>5298</v>
      </c>
      <c r="ADR153" s="5" t="s">
        <v>5299</v>
      </c>
      <c r="ADS153" s="5" t="s">
        <v>5301</v>
      </c>
      <c r="ADT153" s="5" t="s">
        <v>1786</v>
      </c>
      <c r="ADU153" s="5" t="s">
        <v>5298</v>
      </c>
      <c r="ADV153" s="5" t="s">
        <v>5299</v>
      </c>
      <c r="ADW153" s="5" t="s">
        <v>5301</v>
      </c>
      <c r="ADX153" s="5" t="s">
        <v>1786</v>
      </c>
      <c r="ADY153" s="5" t="s">
        <v>5298</v>
      </c>
      <c r="ADZ153" s="5" t="s">
        <v>5299</v>
      </c>
      <c r="AEA153" s="5" t="s">
        <v>5301</v>
      </c>
      <c r="AEB153" s="5" t="s">
        <v>1786</v>
      </c>
      <c r="AEC153" s="5" t="s">
        <v>5298</v>
      </c>
      <c r="AED153" s="5" t="s">
        <v>5299</v>
      </c>
      <c r="AEE153" s="5" t="s">
        <v>5301</v>
      </c>
      <c r="AEF153" s="5" t="s">
        <v>1786</v>
      </c>
      <c r="AEG153" s="5" t="s">
        <v>5298</v>
      </c>
      <c r="AEH153" s="5" t="s">
        <v>5299</v>
      </c>
      <c r="AEI153" s="5" t="s">
        <v>5301</v>
      </c>
      <c r="AEJ153" s="5" t="s">
        <v>1786</v>
      </c>
      <c r="AEK153" s="5" t="s">
        <v>5298</v>
      </c>
      <c r="AEL153" s="5" t="s">
        <v>5299</v>
      </c>
      <c r="AEM153" s="5" t="s">
        <v>5301</v>
      </c>
      <c r="AEN153" s="5" t="s">
        <v>1786</v>
      </c>
      <c r="AEO153" s="5" t="s">
        <v>5298</v>
      </c>
      <c r="AEP153" s="5" t="s">
        <v>5299</v>
      </c>
      <c r="AEQ153" s="5" t="s">
        <v>5301</v>
      </c>
      <c r="AER153" s="5" t="s">
        <v>1786</v>
      </c>
      <c r="AES153" s="5" t="s">
        <v>5298</v>
      </c>
      <c r="AET153" s="5" t="s">
        <v>5299</v>
      </c>
      <c r="AEU153" s="5" t="s">
        <v>5301</v>
      </c>
      <c r="AEV153" s="5" t="s">
        <v>1786</v>
      </c>
      <c r="AEW153" s="5" t="s">
        <v>5298</v>
      </c>
      <c r="AEX153" s="5" t="s">
        <v>5299</v>
      </c>
      <c r="AEY153" s="5" t="s">
        <v>5301</v>
      </c>
      <c r="AEZ153" s="5" t="s">
        <v>1786</v>
      </c>
      <c r="AFA153" s="5" t="s">
        <v>5298</v>
      </c>
      <c r="AFB153" s="5" t="s">
        <v>5299</v>
      </c>
      <c r="AFC153" s="5" t="s">
        <v>5301</v>
      </c>
      <c r="AFD153" s="5" t="s">
        <v>1786</v>
      </c>
      <c r="AFE153" s="5" t="s">
        <v>5298</v>
      </c>
      <c r="AFF153" s="5" t="s">
        <v>5299</v>
      </c>
      <c r="AFG153" s="5" t="s">
        <v>5301</v>
      </c>
      <c r="AFH153" s="5" t="s">
        <v>1786</v>
      </c>
      <c r="AFI153" s="5" t="s">
        <v>5298</v>
      </c>
      <c r="AFJ153" s="5" t="s">
        <v>5299</v>
      </c>
      <c r="AFK153" s="5" t="s">
        <v>5301</v>
      </c>
      <c r="AFL153" s="5" t="s">
        <v>1786</v>
      </c>
      <c r="AFM153" s="5" t="s">
        <v>5298</v>
      </c>
      <c r="AFN153" s="5" t="s">
        <v>5299</v>
      </c>
      <c r="AFO153" s="5" t="s">
        <v>5301</v>
      </c>
      <c r="AFP153" s="5" t="s">
        <v>1786</v>
      </c>
      <c r="AFQ153" s="5" t="s">
        <v>5298</v>
      </c>
      <c r="AFR153" s="5" t="s">
        <v>5299</v>
      </c>
      <c r="AFS153" s="5" t="s">
        <v>5301</v>
      </c>
      <c r="AFT153" s="5" t="s">
        <v>1786</v>
      </c>
      <c r="AFU153" s="5" t="s">
        <v>5298</v>
      </c>
      <c r="AFV153" s="5" t="s">
        <v>5299</v>
      </c>
      <c r="AFW153" s="5" t="s">
        <v>5301</v>
      </c>
      <c r="AFX153" s="5" t="s">
        <v>1786</v>
      </c>
      <c r="AFY153" s="5" t="s">
        <v>5298</v>
      </c>
      <c r="AFZ153" s="5" t="s">
        <v>5299</v>
      </c>
      <c r="AGA153" s="5" t="s">
        <v>5301</v>
      </c>
      <c r="AGB153" s="5" t="s">
        <v>1786</v>
      </c>
      <c r="AGC153" s="5" t="s">
        <v>5298</v>
      </c>
      <c r="AGD153" s="5" t="s">
        <v>5299</v>
      </c>
      <c r="AGE153" s="5" t="s">
        <v>5301</v>
      </c>
      <c r="AGF153" s="5" t="s">
        <v>1786</v>
      </c>
      <c r="AGG153" s="5" t="s">
        <v>5298</v>
      </c>
      <c r="AGH153" s="5" t="s">
        <v>5299</v>
      </c>
      <c r="AGI153" s="5" t="s">
        <v>5301</v>
      </c>
      <c r="AGJ153" s="5" t="s">
        <v>1786</v>
      </c>
      <c r="AGK153" s="5" t="s">
        <v>5298</v>
      </c>
      <c r="AGL153" s="5" t="s">
        <v>5299</v>
      </c>
      <c r="AGM153" s="5" t="s">
        <v>5301</v>
      </c>
      <c r="AGN153" s="5" t="s">
        <v>1786</v>
      </c>
      <c r="AGO153" s="5" t="s">
        <v>5298</v>
      </c>
      <c r="AGP153" s="5" t="s">
        <v>5299</v>
      </c>
      <c r="AGQ153" s="5" t="s">
        <v>5301</v>
      </c>
      <c r="AGR153" s="5" t="s">
        <v>1786</v>
      </c>
      <c r="AGS153" s="5" t="s">
        <v>5298</v>
      </c>
      <c r="AGT153" s="5" t="s">
        <v>5299</v>
      </c>
      <c r="AGU153" s="5" t="s">
        <v>5301</v>
      </c>
      <c r="AGV153" s="5" t="s">
        <v>1786</v>
      </c>
      <c r="AGW153" s="5" t="s">
        <v>5298</v>
      </c>
      <c r="AGX153" s="5" t="s">
        <v>5299</v>
      </c>
      <c r="AGY153" s="5" t="s">
        <v>5301</v>
      </c>
      <c r="AGZ153" s="5" t="s">
        <v>1786</v>
      </c>
      <c r="AHA153" s="5" t="s">
        <v>5298</v>
      </c>
      <c r="AHB153" s="5" t="s">
        <v>5299</v>
      </c>
      <c r="AHC153" s="5" t="s">
        <v>5301</v>
      </c>
      <c r="AHD153" s="5" t="s">
        <v>1786</v>
      </c>
      <c r="AHE153" s="5" t="s">
        <v>5298</v>
      </c>
      <c r="AHF153" s="5" t="s">
        <v>5299</v>
      </c>
      <c r="AHG153" s="5" t="s">
        <v>5301</v>
      </c>
      <c r="AHH153" s="5" t="s">
        <v>1786</v>
      </c>
      <c r="AHI153" s="5" t="s">
        <v>5298</v>
      </c>
      <c r="AHJ153" s="5" t="s">
        <v>5299</v>
      </c>
      <c r="AHK153" s="5" t="s">
        <v>5301</v>
      </c>
      <c r="AHL153" s="5" t="s">
        <v>1786</v>
      </c>
      <c r="AHM153" s="5" t="s">
        <v>5298</v>
      </c>
      <c r="AHN153" s="5" t="s">
        <v>5299</v>
      </c>
      <c r="AHO153" s="5" t="s">
        <v>5301</v>
      </c>
      <c r="AHP153" s="5" t="s">
        <v>1786</v>
      </c>
      <c r="AHQ153" s="5" t="s">
        <v>5298</v>
      </c>
      <c r="AHR153" s="5" t="s">
        <v>5299</v>
      </c>
      <c r="AHS153" s="5" t="s">
        <v>5301</v>
      </c>
      <c r="AHT153" s="5" t="s">
        <v>1786</v>
      </c>
      <c r="AHU153" s="5" t="s">
        <v>5298</v>
      </c>
      <c r="AHV153" s="5" t="s">
        <v>5299</v>
      </c>
      <c r="AHW153" s="5" t="s">
        <v>5301</v>
      </c>
      <c r="AHX153" s="5" t="s">
        <v>1786</v>
      </c>
      <c r="AHY153" s="5" t="s">
        <v>5298</v>
      </c>
      <c r="AHZ153" s="5" t="s">
        <v>5299</v>
      </c>
      <c r="AIA153" s="5" t="s">
        <v>5301</v>
      </c>
      <c r="AIB153" s="5" t="s">
        <v>1786</v>
      </c>
      <c r="AIC153" s="5" t="s">
        <v>5298</v>
      </c>
      <c r="AID153" s="5" t="s">
        <v>5299</v>
      </c>
      <c r="AIE153" s="5" t="s">
        <v>5301</v>
      </c>
      <c r="AIF153" s="5" t="s">
        <v>1786</v>
      </c>
      <c r="AIG153" s="5" t="s">
        <v>5298</v>
      </c>
      <c r="AIH153" s="5" t="s">
        <v>5299</v>
      </c>
      <c r="AII153" s="5" t="s">
        <v>5301</v>
      </c>
      <c r="AIJ153" s="5" t="s">
        <v>1786</v>
      </c>
      <c r="AIK153" s="5" t="s">
        <v>5298</v>
      </c>
      <c r="AIL153" s="5" t="s">
        <v>5299</v>
      </c>
      <c r="AIM153" s="5" t="s">
        <v>5301</v>
      </c>
      <c r="AIN153" s="5" t="s">
        <v>1786</v>
      </c>
      <c r="AIO153" s="5" t="s">
        <v>5298</v>
      </c>
      <c r="AIP153" s="5" t="s">
        <v>5299</v>
      </c>
      <c r="AIQ153" s="5" t="s">
        <v>5301</v>
      </c>
      <c r="AIR153" s="5" t="s">
        <v>1786</v>
      </c>
      <c r="AIS153" s="5" t="s">
        <v>5298</v>
      </c>
      <c r="AIT153" s="5" t="s">
        <v>5299</v>
      </c>
      <c r="AIU153" s="5" t="s">
        <v>5301</v>
      </c>
      <c r="AIV153" s="5" t="s">
        <v>1786</v>
      </c>
      <c r="AIW153" s="5" t="s">
        <v>5298</v>
      </c>
      <c r="AIX153" s="5" t="s">
        <v>5299</v>
      </c>
      <c r="AIY153" s="5" t="s">
        <v>5301</v>
      </c>
      <c r="AIZ153" s="5" t="s">
        <v>1786</v>
      </c>
      <c r="AJA153" s="5" t="s">
        <v>5298</v>
      </c>
      <c r="AJB153" s="5" t="s">
        <v>5299</v>
      </c>
      <c r="AJC153" s="5" t="s">
        <v>5301</v>
      </c>
      <c r="AJD153" s="5" t="s">
        <v>1786</v>
      </c>
      <c r="AJE153" s="5" t="s">
        <v>5298</v>
      </c>
      <c r="AJF153" s="5" t="s">
        <v>5299</v>
      </c>
      <c r="AJG153" s="5" t="s">
        <v>5301</v>
      </c>
      <c r="AJH153" s="5" t="s">
        <v>1786</v>
      </c>
      <c r="AJI153" s="5" t="s">
        <v>5298</v>
      </c>
      <c r="AJJ153" s="5" t="s">
        <v>5299</v>
      </c>
      <c r="AJK153" s="5" t="s">
        <v>5301</v>
      </c>
      <c r="AJL153" s="5" t="s">
        <v>1786</v>
      </c>
      <c r="AJM153" s="5" t="s">
        <v>5298</v>
      </c>
      <c r="AJN153" s="5" t="s">
        <v>5299</v>
      </c>
      <c r="AJO153" s="5" t="s">
        <v>5301</v>
      </c>
      <c r="AJP153" s="5" t="s">
        <v>1786</v>
      </c>
      <c r="AJQ153" s="5" t="s">
        <v>5298</v>
      </c>
      <c r="AJR153" s="5" t="s">
        <v>5299</v>
      </c>
      <c r="AJS153" s="5" t="s">
        <v>5301</v>
      </c>
      <c r="AJT153" s="5" t="s">
        <v>1786</v>
      </c>
      <c r="AJU153" s="5" t="s">
        <v>5298</v>
      </c>
      <c r="AJV153" s="5" t="s">
        <v>5299</v>
      </c>
      <c r="AJW153" s="5" t="s">
        <v>5301</v>
      </c>
      <c r="AJX153" s="5" t="s">
        <v>1786</v>
      </c>
      <c r="AJY153" s="5" t="s">
        <v>5298</v>
      </c>
      <c r="AJZ153" s="5" t="s">
        <v>5299</v>
      </c>
      <c r="AKA153" s="5" t="s">
        <v>5301</v>
      </c>
      <c r="AKB153" s="5" t="s">
        <v>1786</v>
      </c>
      <c r="AKC153" s="5" t="s">
        <v>5298</v>
      </c>
      <c r="AKD153" s="5" t="s">
        <v>5299</v>
      </c>
      <c r="AKE153" s="5" t="s">
        <v>5301</v>
      </c>
      <c r="AKF153" s="5" t="s">
        <v>1786</v>
      </c>
      <c r="AKG153" s="5" t="s">
        <v>5298</v>
      </c>
      <c r="AKH153" s="5" t="s">
        <v>5299</v>
      </c>
      <c r="AKI153" s="5" t="s">
        <v>5301</v>
      </c>
      <c r="AKJ153" s="5" t="s">
        <v>1786</v>
      </c>
      <c r="AKK153" s="5" t="s">
        <v>5298</v>
      </c>
      <c r="AKL153" s="5" t="s">
        <v>5299</v>
      </c>
      <c r="AKM153" s="5" t="s">
        <v>5301</v>
      </c>
      <c r="AKN153" s="5" t="s">
        <v>1786</v>
      </c>
      <c r="AKO153" s="5" t="s">
        <v>5298</v>
      </c>
      <c r="AKP153" s="5" t="s">
        <v>5299</v>
      </c>
      <c r="AKQ153" s="5" t="s">
        <v>5301</v>
      </c>
      <c r="AKR153" s="5" t="s">
        <v>1786</v>
      </c>
      <c r="AKS153" s="5" t="s">
        <v>5298</v>
      </c>
      <c r="AKT153" s="5" t="s">
        <v>5299</v>
      </c>
      <c r="AKU153" s="5" t="s">
        <v>5301</v>
      </c>
      <c r="AKV153" s="5" t="s">
        <v>1786</v>
      </c>
      <c r="AKW153" s="5" t="s">
        <v>5298</v>
      </c>
      <c r="AKX153" s="5" t="s">
        <v>5299</v>
      </c>
      <c r="AKY153" s="5" t="s">
        <v>5301</v>
      </c>
      <c r="AKZ153" s="5" t="s">
        <v>1786</v>
      </c>
      <c r="ALA153" s="5" t="s">
        <v>5298</v>
      </c>
      <c r="ALB153" s="5" t="s">
        <v>5299</v>
      </c>
      <c r="ALC153" s="5" t="s">
        <v>5301</v>
      </c>
      <c r="ALD153" s="5" t="s">
        <v>1786</v>
      </c>
      <c r="ALE153" s="5" t="s">
        <v>5298</v>
      </c>
      <c r="ALF153" s="5" t="s">
        <v>5299</v>
      </c>
      <c r="ALG153" s="5" t="s">
        <v>5301</v>
      </c>
      <c r="ALH153" s="5" t="s">
        <v>1786</v>
      </c>
      <c r="ALI153" s="5" t="s">
        <v>5298</v>
      </c>
      <c r="ALJ153" s="5" t="s">
        <v>5299</v>
      </c>
      <c r="ALK153" s="5" t="s">
        <v>5301</v>
      </c>
      <c r="ALL153" s="5" t="s">
        <v>1786</v>
      </c>
      <c r="ALM153" s="5" t="s">
        <v>5298</v>
      </c>
      <c r="ALN153" s="5" t="s">
        <v>5299</v>
      </c>
      <c r="ALO153" s="5" t="s">
        <v>5301</v>
      </c>
      <c r="ALP153" s="5" t="s">
        <v>1786</v>
      </c>
      <c r="ALQ153" s="5" t="s">
        <v>5298</v>
      </c>
      <c r="ALR153" s="5" t="s">
        <v>5299</v>
      </c>
      <c r="ALS153" s="5" t="s">
        <v>5301</v>
      </c>
      <c r="ALT153" s="5" t="s">
        <v>1786</v>
      </c>
      <c r="ALU153" s="5" t="s">
        <v>5298</v>
      </c>
      <c r="ALV153" s="5" t="s">
        <v>5299</v>
      </c>
      <c r="ALW153" s="5" t="s">
        <v>5301</v>
      </c>
      <c r="ALX153" s="5" t="s">
        <v>1786</v>
      </c>
      <c r="ALY153" s="5" t="s">
        <v>5298</v>
      </c>
      <c r="ALZ153" s="5" t="s">
        <v>5299</v>
      </c>
      <c r="AMA153" s="5" t="s">
        <v>5301</v>
      </c>
      <c r="AMB153" s="5" t="s">
        <v>1786</v>
      </c>
      <c r="AMC153" s="5" t="s">
        <v>5298</v>
      </c>
      <c r="AMD153" s="5" t="s">
        <v>5299</v>
      </c>
      <c r="AME153" s="5" t="s">
        <v>5301</v>
      </c>
      <c r="AMF153" s="5" t="s">
        <v>1786</v>
      </c>
      <c r="AMG153" s="5" t="s">
        <v>5298</v>
      </c>
      <c r="AMH153" s="5" t="s">
        <v>5299</v>
      </c>
      <c r="AMI153" s="5" t="s">
        <v>5301</v>
      </c>
      <c r="AMJ153" s="5" t="s">
        <v>1786</v>
      </c>
    </row>
    <row r="154" customFormat="false" ht="15" hidden="false" customHeight="false" outlineLevel="0" collapsed="false">
      <c r="A154" s="5" t="s">
        <v>4926</v>
      </c>
      <c r="B154" s="5" t="s">
        <v>5302</v>
      </c>
      <c r="C154" s="5" t="s">
        <v>5303</v>
      </c>
      <c r="D154" s="5" t="s">
        <v>596</v>
      </c>
      <c r="E154" s="5"/>
      <c r="F154" s="5"/>
      <c r="G154" s="5"/>
    </row>
    <row r="155" customFormat="false" ht="12.75" hidden="false" customHeight="false" outlineLevel="0" collapsed="false">
      <c r="A155" s="0" t="s">
        <v>5280</v>
      </c>
      <c r="B155" s="0" t="s">
        <v>5304</v>
      </c>
      <c r="C155" s="0" t="s">
        <v>5305</v>
      </c>
      <c r="D155" s="0" t="s">
        <v>5306</v>
      </c>
    </row>
    <row r="156" customFormat="false" ht="12.75" hidden="false" customHeight="false" outlineLevel="0" collapsed="false">
      <c r="A156" s="0" t="s">
        <v>5307</v>
      </c>
      <c r="B156" s="0" t="s">
        <v>867</v>
      </c>
      <c r="C156" s="0" t="s">
        <v>5308</v>
      </c>
      <c r="D156" s="0" t="s">
        <v>5309</v>
      </c>
    </row>
    <row r="157" customFormat="false" ht="12.75" hidden="false" customHeight="false" outlineLevel="0" collapsed="false">
      <c r="A157" s="0" t="s">
        <v>5280</v>
      </c>
      <c r="B157" s="0" t="s">
        <v>5304</v>
      </c>
      <c r="C157" s="0" t="s">
        <v>5310</v>
      </c>
      <c r="D157" s="0" t="s">
        <v>4487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4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D15" activeCellId="0" sqref="D15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5"/>
    <col collapsed="false" customWidth="true" hidden="false" outlineLevel="0" max="3" min="3" style="0" width="55.43"/>
    <col collapsed="false" customWidth="true" hidden="false" outlineLevel="0" max="4" min="4" style="0" width="19.42"/>
    <col collapsed="false" customWidth="true" hidden="false" outlineLevel="0" max="5" min="5" style="0" width="10.29"/>
    <col collapsed="false" customWidth="true" hidden="false" outlineLevel="0" max="6" min="6" style="0" width="15.15"/>
    <col collapsed="false" customWidth="true" hidden="false" outlineLevel="0" max="7" min="7" style="0" width="15.57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5311</v>
      </c>
      <c r="B2" s="0" t="s">
        <v>4199</v>
      </c>
      <c r="C2" s="0" t="s">
        <v>5312</v>
      </c>
      <c r="D2" s="0" t="s">
        <v>1652</v>
      </c>
    </row>
    <row r="3" customFormat="false" ht="15" hidden="false" customHeight="false" outlineLevel="0" collapsed="false">
      <c r="A3" s="0" t="s">
        <v>5313</v>
      </c>
      <c r="B3" s="0" t="s">
        <v>2142</v>
      </c>
      <c r="C3" s="0" t="s">
        <v>5314</v>
      </c>
      <c r="D3" s="0" t="s">
        <v>5315</v>
      </c>
    </row>
    <row r="4" customFormat="false" ht="15" hidden="false" customHeight="false" outlineLevel="0" collapsed="false">
      <c r="A4" s="0" t="s">
        <v>5316</v>
      </c>
      <c r="B4" s="0" t="s">
        <v>5317</v>
      </c>
      <c r="C4" s="0" t="s">
        <v>5318</v>
      </c>
      <c r="D4" s="0" t="s">
        <v>1652</v>
      </c>
    </row>
    <row r="5" customFormat="false" ht="15" hidden="false" customHeight="false" outlineLevel="0" collapsed="false">
      <c r="A5" s="0" t="s">
        <v>5319</v>
      </c>
      <c r="B5" s="0" t="s">
        <v>5320</v>
      </c>
      <c r="C5" s="0" t="s">
        <v>5321</v>
      </c>
      <c r="D5" s="0" t="s">
        <v>1783</v>
      </c>
    </row>
    <row r="6" customFormat="false" ht="15" hidden="false" customHeight="false" outlineLevel="0" collapsed="false">
      <c r="A6" s="0" t="s">
        <v>5322</v>
      </c>
      <c r="B6" s="0" t="s">
        <v>5323</v>
      </c>
      <c r="C6" s="0" t="s">
        <v>5324</v>
      </c>
      <c r="D6" s="0" t="s">
        <v>16</v>
      </c>
    </row>
    <row r="7" customFormat="false" ht="15" hidden="false" customHeight="false" outlineLevel="0" collapsed="false">
      <c r="A7" s="0" t="s">
        <v>5325</v>
      </c>
      <c r="B7" s="0" t="s">
        <v>5326</v>
      </c>
      <c r="C7" s="0" t="s">
        <v>5327</v>
      </c>
      <c r="D7" s="0" t="s">
        <v>5328</v>
      </c>
    </row>
    <row r="8" customFormat="false" ht="15" hidden="false" customHeight="false" outlineLevel="0" collapsed="false">
      <c r="A8" s="0" t="s">
        <v>5329</v>
      </c>
      <c r="B8" s="0" t="s">
        <v>5330</v>
      </c>
      <c r="C8" s="0" t="s">
        <v>5331</v>
      </c>
      <c r="D8" s="0" t="s">
        <v>5332</v>
      </c>
    </row>
    <row r="9" customFormat="false" ht="15" hidden="false" customHeight="false" outlineLevel="0" collapsed="false">
      <c r="A9" s="0" t="s">
        <v>5333</v>
      </c>
      <c r="B9" s="0" t="s">
        <v>5334</v>
      </c>
      <c r="C9" s="0" t="s">
        <v>5335</v>
      </c>
      <c r="D9" s="0" t="s">
        <v>3865</v>
      </c>
    </row>
    <row r="10" customFormat="false" ht="15" hidden="false" customHeight="false" outlineLevel="0" collapsed="false">
      <c r="A10" s="0" t="s">
        <v>5336</v>
      </c>
      <c r="B10" s="0" t="s">
        <v>5337</v>
      </c>
      <c r="C10" s="0" t="s">
        <v>5338</v>
      </c>
      <c r="D10" s="0" t="s">
        <v>1652</v>
      </c>
    </row>
    <row r="11" customFormat="false" ht="15" hidden="false" customHeight="false" outlineLevel="0" collapsed="false">
      <c r="A11" s="0" t="s">
        <v>5339</v>
      </c>
      <c r="B11" s="0" t="s">
        <v>5340</v>
      </c>
      <c r="C11" s="0" t="s">
        <v>5341</v>
      </c>
      <c r="D11" s="0" t="s">
        <v>213</v>
      </c>
    </row>
    <row r="12" customFormat="false" ht="15" hidden="false" customHeight="false" outlineLevel="0" collapsed="false">
      <c r="A12" s="0" t="s">
        <v>5342</v>
      </c>
      <c r="B12" s="0" t="s">
        <v>4750</v>
      </c>
      <c r="C12" s="0" t="s">
        <v>5343</v>
      </c>
      <c r="D12" s="0" t="s">
        <v>75</v>
      </c>
    </row>
    <row r="13" customFormat="false" ht="15" hidden="false" customHeight="false" outlineLevel="0" collapsed="false">
      <c r="A13" s="0" t="s">
        <v>5344</v>
      </c>
      <c r="B13" s="0" t="s">
        <v>5345</v>
      </c>
      <c r="C13" s="0" t="s">
        <v>5346</v>
      </c>
      <c r="D13" s="0" t="s">
        <v>5347</v>
      </c>
    </row>
    <row r="14" customFormat="false" ht="15" hidden="false" customHeight="false" outlineLevel="0" collapsed="false">
      <c r="A14" s="0" t="s">
        <v>5348</v>
      </c>
      <c r="B14" s="0" t="s">
        <v>5349</v>
      </c>
      <c r="C14" s="0" t="s">
        <v>5350</v>
      </c>
      <c r="D14" s="0" t="s">
        <v>1101</v>
      </c>
    </row>
    <row r="15" customFormat="false" ht="15" hidden="false" customHeight="false" outlineLevel="0" collapsed="false">
      <c r="A15" s="0" t="s">
        <v>5351</v>
      </c>
      <c r="B15" s="0" t="s">
        <v>5352</v>
      </c>
      <c r="C15" s="0" t="s">
        <v>5353</v>
      </c>
      <c r="D15" s="0" t="s">
        <v>1238</v>
      </c>
    </row>
    <row r="16" customFormat="false" ht="15" hidden="false" customHeight="false" outlineLevel="0" collapsed="false">
      <c r="A16" s="0" t="s">
        <v>5354</v>
      </c>
      <c r="B16" s="0" t="s">
        <v>5355</v>
      </c>
      <c r="C16" s="0" t="s">
        <v>5356</v>
      </c>
      <c r="D16" s="0" t="s">
        <v>1786</v>
      </c>
    </row>
    <row r="17" customFormat="false" ht="15" hidden="false" customHeight="false" outlineLevel="0" collapsed="false">
      <c r="A17" s="0" t="s">
        <v>5357</v>
      </c>
      <c r="B17" s="0" t="s">
        <v>5358</v>
      </c>
      <c r="C17" s="0" t="s">
        <v>5359</v>
      </c>
      <c r="D17" s="0" t="s">
        <v>18</v>
      </c>
    </row>
    <row r="18" customFormat="false" ht="15" hidden="false" customHeight="false" outlineLevel="0" collapsed="false">
      <c r="A18" s="0" t="s">
        <v>5360</v>
      </c>
      <c r="B18" s="0" t="s">
        <v>5361</v>
      </c>
      <c r="C18" s="0" t="s">
        <v>5362</v>
      </c>
      <c r="D18" s="0" t="s">
        <v>499</v>
      </c>
    </row>
    <row r="19" customFormat="false" ht="15" hidden="false" customHeight="false" outlineLevel="0" collapsed="false">
      <c r="A19" s="0" t="s">
        <v>5363</v>
      </c>
      <c r="B19" s="0" t="s">
        <v>5364</v>
      </c>
      <c r="C19" s="0" t="s">
        <v>5365</v>
      </c>
      <c r="D19" s="0" t="s">
        <v>213</v>
      </c>
      <c r="E19" s="0" t="n">
        <v>2</v>
      </c>
    </row>
    <row r="20" customFormat="false" ht="15" hidden="false" customHeight="false" outlineLevel="0" collapsed="false">
      <c r="A20" s="0" t="s">
        <v>5366</v>
      </c>
      <c r="B20" s="0" t="s">
        <v>5367</v>
      </c>
      <c r="C20" s="0" t="s">
        <v>5368</v>
      </c>
      <c r="D20" s="0" t="s">
        <v>746</v>
      </c>
    </row>
    <row r="21" customFormat="false" ht="15" hidden="false" customHeight="false" outlineLevel="0" collapsed="false">
      <c r="A21" s="0" t="s">
        <v>5366</v>
      </c>
      <c r="B21" s="0" t="s">
        <v>5367</v>
      </c>
      <c r="C21" s="0" t="s">
        <v>5369</v>
      </c>
      <c r="D21" s="0" t="s">
        <v>4795</v>
      </c>
    </row>
    <row r="22" customFormat="false" ht="15" hidden="false" customHeight="false" outlineLevel="0" collapsed="false">
      <c r="A22" s="0" t="s">
        <v>5366</v>
      </c>
      <c r="B22" s="0" t="s">
        <v>5367</v>
      </c>
      <c r="C22" s="0" t="s">
        <v>5370</v>
      </c>
      <c r="D22" s="0" t="s">
        <v>746</v>
      </c>
    </row>
    <row r="23" customFormat="false" ht="15" hidden="false" customHeight="false" outlineLevel="0" collapsed="false">
      <c r="A23" s="0" t="s">
        <v>5371</v>
      </c>
      <c r="B23" s="0" t="s">
        <v>5372</v>
      </c>
      <c r="C23" s="0" t="s">
        <v>5373</v>
      </c>
      <c r="D23" s="0" t="s">
        <v>1082</v>
      </c>
    </row>
    <row r="24" customFormat="false" ht="15" hidden="false" customHeight="false" outlineLevel="0" collapsed="false">
      <c r="A24" s="0" t="s">
        <v>5374</v>
      </c>
      <c r="B24" s="0" t="s">
        <v>5375</v>
      </c>
      <c r="C24" s="0" t="s">
        <v>5376</v>
      </c>
      <c r="D24" s="0" t="s">
        <v>1652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6"/>
  <sheetViews>
    <sheetView showFormulas="false" showGridLines="true" showRowColHeaders="true" showZeros="true" rightToLeft="false" tabSelected="false" showOutlineSymbols="true" defaultGridColor="true" view="normal" topLeftCell="A146" colorId="64" zoomScale="100" zoomScaleNormal="100" zoomScalePageLayoutView="100" workbookViewId="0">
      <selection pane="topLeft" activeCell="A157" activeCellId="0" sqref="A157"/>
    </sheetView>
  </sheetViews>
  <sheetFormatPr defaultRowHeight="12.75" zeroHeight="false" outlineLevelRow="0" outlineLevelCol="0"/>
  <cols>
    <col collapsed="false" customWidth="true" hidden="false" outlineLevel="0" max="1" min="1" style="0" width="28.98"/>
    <col collapsed="false" customWidth="true" hidden="false" outlineLevel="0" max="2" min="2" style="0" width="39.01"/>
    <col collapsed="false" customWidth="true" hidden="false" outlineLevel="0" max="3" min="3" style="0" width="69.58"/>
    <col collapsed="false" customWidth="true" hidden="false" outlineLevel="0" max="4" min="4" style="0" width="36.71"/>
    <col collapsed="false" customWidth="true" hidden="false" outlineLevel="0" max="5" min="5" style="0" width="8.54"/>
    <col collapsed="false" customWidth="true" hidden="false" outlineLevel="0" max="6" min="6" style="0" width="18.85"/>
    <col collapsed="false" customWidth="true" hidden="false" outlineLevel="0" max="1025" min="7" style="0" width="8.54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2.75" hidden="false" customHeight="false" outlineLevel="0" collapsed="false">
      <c r="A2" s="0" t="s">
        <v>999</v>
      </c>
      <c r="B2" s="3" t="s">
        <v>867</v>
      </c>
      <c r="C2" s="3" t="s">
        <v>1000</v>
      </c>
      <c r="D2" s="3" t="s">
        <v>56</v>
      </c>
      <c r="E2" s="3" t="n">
        <v>1</v>
      </c>
      <c r="F2" s="3"/>
      <c r="G2" s="3"/>
    </row>
    <row r="3" customFormat="false" ht="15" hidden="false" customHeight="false" outlineLevel="0" collapsed="false">
      <c r="A3" s="5" t="s">
        <v>1001</v>
      </c>
      <c r="B3" s="5" t="s">
        <v>1002</v>
      </c>
      <c r="C3" s="5" t="s">
        <v>1003</v>
      </c>
      <c r="D3" s="5" t="s">
        <v>1004</v>
      </c>
      <c r="E3" s="5"/>
      <c r="F3" s="5"/>
      <c r="G3" s="5"/>
    </row>
    <row r="4" customFormat="false" ht="15" hidden="false" customHeight="false" outlineLevel="0" collapsed="false">
      <c r="A4" s="5" t="s">
        <v>1001</v>
      </c>
      <c r="B4" s="5" t="s">
        <v>1005</v>
      </c>
      <c r="C4" s="5" t="s">
        <v>1006</v>
      </c>
      <c r="D4" s="5" t="s">
        <v>1007</v>
      </c>
      <c r="E4" s="5"/>
      <c r="F4" s="5"/>
      <c r="G4" s="5"/>
    </row>
    <row r="5" customFormat="false" ht="15" hidden="false" customHeight="false" outlineLevel="0" collapsed="false">
      <c r="A5" s="5" t="s">
        <v>1008</v>
      </c>
      <c r="B5" s="5" t="s">
        <v>1009</v>
      </c>
      <c r="C5" s="5" t="s">
        <v>1010</v>
      </c>
      <c r="D5" s="5" t="s">
        <v>1011</v>
      </c>
      <c r="E5" s="5"/>
      <c r="F5" s="5"/>
      <c r="G5" s="5"/>
    </row>
    <row r="6" customFormat="false" ht="15" hidden="false" customHeight="false" outlineLevel="0" collapsed="false">
      <c r="A6" s="5" t="s">
        <v>1012</v>
      </c>
      <c r="B6" s="5" t="s">
        <v>1013</v>
      </c>
      <c r="C6" s="5" t="s">
        <v>1014</v>
      </c>
      <c r="D6" s="5" t="s">
        <v>499</v>
      </c>
      <c r="E6" s="5"/>
      <c r="F6" s="5"/>
      <c r="G6" s="5"/>
    </row>
    <row r="7" customFormat="false" ht="15" hidden="false" customHeight="false" outlineLevel="0" collapsed="false">
      <c r="A7" s="5" t="s">
        <v>1015</v>
      </c>
      <c r="B7" s="5" t="s">
        <v>1016</v>
      </c>
      <c r="C7" s="5" t="s">
        <v>1017</v>
      </c>
      <c r="D7" s="5" t="s">
        <v>44</v>
      </c>
      <c r="E7" s="5"/>
      <c r="F7" s="5"/>
      <c r="G7" s="5"/>
    </row>
    <row r="8" customFormat="false" ht="15" hidden="false" customHeight="false" outlineLevel="0" collapsed="false">
      <c r="A8" s="5" t="s">
        <v>1018</v>
      </c>
      <c r="B8" s="5" t="s">
        <v>1019</v>
      </c>
      <c r="C8" s="5" t="s">
        <v>1020</v>
      </c>
      <c r="D8" s="5" t="s">
        <v>56</v>
      </c>
      <c r="E8" s="5"/>
      <c r="F8" s="5"/>
      <c r="G8" s="5"/>
    </row>
    <row r="9" customFormat="false" ht="15" hidden="false" customHeight="false" outlineLevel="0" collapsed="false">
      <c r="A9" s="5" t="s">
        <v>1018</v>
      </c>
      <c r="B9" s="5" t="s">
        <v>1021</v>
      </c>
      <c r="C9" s="5" t="s">
        <v>1022</v>
      </c>
      <c r="D9" s="5" t="s">
        <v>1023</v>
      </c>
      <c r="E9" s="5"/>
      <c r="F9" s="5"/>
      <c r="G9" s="5"/>
    </row>
    <row r="10" customFormat="false" ht="15" hidden="false" customHeight="false" outlineLevel="0" collapsed="false">
      <c r="A10" s="5" t="s">
        <v>503</v>
      </c>
      <c r="B10" s="5" t="s">
        <v>1024</v>
      </c>
      <c r="C10" s="5" t="s">
        <v>1025</v>
      </c>
      <c r="D10" s="5" t="s">
        <v>213</v>
      </c>
      <c r="E10" s="5"/>
      <c r="F10" s="5"/>
      <c r="G10" s="5"/>
    </row>
    <row r="11" customFormat="false" ht="15" hidden="false" customHeight="false" outlineLevel="0" collapsed="false">
      <c r="A11" s="5" t="s">
        <v>1026</v>
      </c>
      <c r="B11" s="5" t="s">
        <v>1027</v>
      </c>
      <c r="C11" s="5" t="s">
        <v>1028</v>
      </c>
      <c r="D11" s="5" t="s">
        <v>556</v>
      </c>
      <c r="E11" s="5"/>
      <c r="F11" s="5"/>
      <c r="G11" s="5"/>
    </row>
    <row r="12" customFormat="false" ht="15" hidden="false" customHeight="false" outlineLevel="0" collapsed="false">
      <c r="A12" s="5" t="s">
        <v>1029</v>
      </c>
      <c r="B12" s="5" t="s">
        <v>1030</v>
      </c>
      <c r="C12" s="5" t="s">
        <v>1031</v>
      </c>
      <c r="D12" s="5" t="s">
        <v>1032</v>
      </c>
      <c r="E12" s="5"/>
      <c r="F12" s="5"/>
      <c r="G12" s="5"/>
    </row>
    <row r="13" customFormat="false" ht="15" hidden="false" customHeight="false" outlineLevel="0" collapsed="false">
      <c r="A13" s="5" t="s">
        <v>1029</v>
      </c>
      <c r="B13" s="5" t="s">
        <v>1033</v>
      </c>
      <c r="C13" s="5" t="s">
        <v>1034</v>
      </c>
      <c r="D13" s="5" t="s">
        <v>1033</v>
      </c>
      <c r="E13" s="5"/>
      <c r="F13" s="5"/>
      <c r="G13" s="5"/>
    </row>
    <row r="14" customFormat="false" ht="15" hidden="false" customHeight="false" outlineLevel="0" collapsed="false">
      <c r="A14" s="5" t="s">
        <v>1029</v>
      </c>
      <c r="B14" s="5" t="s">
        <v>1033</v>
      </c>
      <c r="C14" s="5" t="s">
        <v>1035</v>
      </c>
      <c r="D14" s="5" t="s">
        <v>1033</v>
      </c>
      <c r="E14" s="5"/>
      <c r="F14" s="5"/>
      <c r="G14" s="5"/>
    </row>
    <row r="15" customFormat="false" ht="15" hidden="false" customHeight="false" outlineLevel="0" collapsed="false">
      <c r="A15" s="5" t="s">
        <v>1036</v>
      </c>
      <c r="B15" s="5" t="s">
        <v>1037</v>
      </c>
      <c r="C15" s="5" t="s">
        <v>1038</v>
      </c>
      <c r="D15" s="5" t="s">
        <v>213</v>
      </c>
      <c r="E15" s="5"/>
      <c r="F15" s="5"/>
      <c r="G15" s="5"/>
    </row>
    <row r="16" customFormat="false" ht="15" hidden="false" customHeight="false" outlineLevel="0" collapsed="false">
      <c r="A16" s="5" t="s">
        <v>1039</v>
      </c>
      <c r="B16" s="5" t="s">
        <v>1040</v>
      </c>
      <c r="C16" s="5" t="s">
        <v>1041</v>
      </c>
      <c r="D16" s="5" t="s">
        <v>1042</v>
      </c>
      <c r="E16" s="5"/>
      <c r="F16" s="5"/>
      <c r="G16" s="5"/>
    </row>
    <row r="17" customFormat="false" ht="15" hidden="false" customHeight="false" outlineLevel="0" collapsed="false">
      <c r="A17" s="5" t="s">
        <v>1039</v>
      </c>
      <c r="B17" s="5" t="s">
        <v>1043</v>
      </c>
      <c r="C17" s="5" t="s">
        <v>1044</v>
      </c>
      <c r="D17" s="5" t="s">
        <v>1045</v>
      </c>
      <c r="E17" s="5"/>
      <c r="F17" s="5"/>
      <c r="G17" s="5"/>
    </row>
    <row r="18" customFormat="false" ht="15" hidden="false" customHeight="false" outlineLevel="0" collapsed="false">
      <c r="A18" s="5" t="s">
        <v>1039</v>
      </c>
      <c r="B18" s="5" t="s">
        <v>1040</v>
      </c>
      <c r="C18" s="5" t="s">
        <v>1046</v>
      </c>
      <c r="D18" s="5" t="s">
        <v>1042</v>
      </c>
      <c r="E18" s="5"/>
      <c r="F18" s="5"/>
      <c r="G18" s="5"/>
    </row>
    <row r="19" customFormat="false" ht="15" hidden="false" customHeight="false" outlineLevel="0" collapsed="false">
      <c r="A19" s="5" t="s">
        <v>1047</v>
      </c>
      <c r="B19" s="5" t="s">
        <v>1048</v>
      </c>
      <c r="C19" s="5" t="s">
        <v>1049</v>
      </c>
      <c r="D19" s="5" t="s">
        <v>1050</v>
      </c>
      <c r="E19" s="5"/>
      <c r="F19" s="5"/>
      <c r="G19" s="5"/>
    </row>
    <row r="20" customFormat="false" ht="15" hidden="false" customHeight="false" outlineLevel="0" collapsed="false">
      <c r="A20" s="5" t="s">
        <v>1047</v>
      </c>
      <c r="B20" s="5" t="s">
        <v>1048</v>
      </c>
      <c r="C20" s="5" t="s">
        <v>1051</v>
      </c>
      <c r="D20" s="5" t="s">
        <v>1052</v>
      </c>
      <c r="E20" s="5"/>
      <c r="F20" s="5"/>
      <c r="G20" s="5"/>
    </row>
    <row r="21" customFormat="false" ht="15" hidden="false" customHeight="false" outlineLevel="0" collapsed="false">
      <c r="A21" s="5" t="s">
        <v>1053</v>
      </c>
      <c r="B21" s="5" t="s">
        <v>1054</v>
      </c>
      <c r="C21" s="5" t="s">
        <v>1055</v>
      </c>
      <c r="D21" s="5" t="s">
        <v>56</v>
      </c>
      <c r="E21" s="5"/>
      <c r="F21" s="5"/>
      <c r="G21" s="5"/>
    </row>
    <row r="22" customFormat="false" ht="15" hidden="false" customHeight="false" outlineLevel="0" collapsed="false">
      <c r="A22" s="5" t="s">
        <v>1056</v>
      </c>
      <c r="B22" s="5" t="s">
        <v>1057</v>
      </c>
      <c r="C22" s="5" t="s">
        <v>1058</v>
      </c>
      <c r="D22" s="5" t="s">
        <v>213</v>
      </c>
      <c r="E22" s="5"/>
      <c r="F22" s="5"/>
      <c r="G22" s="5"/>
    </row>
    <row r="23" customFormat="false" ht="15" hidden="false" customHeight="false" outlineLevel="0" collapsed="false">
      <c r="A23" s="5" t="s">
        <v>1059</v>
      </c>
      <c r="B23" s="5" t="s">
        <v>1060</v>
      </c>
      <c r="C23" s="5" t="s">
        <v>1061</v>
      </c>
      <c r="D23" s="5" t="s">
        <v>56</v>
      </c>
      <c r="E23" s="5"/>
      <c r="F23" s="5"/>
      <c r="G23" s="5"/>
    </row>
    <row r="24" customFormat="false" ht="15" hidden="false" customHeight="false" outlineLevel="0" collapsed="false">
      <c r="A24" s="5" t="s">
        <v>1062</v>
      </c>
      <c r="B24" s="5" t="s">
        <v>1063</v>
      </c>
      <c r="C24" s="5" t="s">
        <v>1064</v>
      </c>
      <c r="D24" s="5" t="s">
        <v>151</v>
      </c>
      <c r="E24" s="5"/>
      <c r="F24" s="5"/>
      <c r="G24" s="5"/>
    </row>
    <row r="25" customFormat="false" ht="15" hidden="false" customHeight="false" outlineLevel="0" collapsed="false">
      <c r="A25" s="5" t="s">
        <v>1062</v>
      </c>
      <c r="B25" s="5" t="s">
        <v>1063</v>
      </c>
      <c r="C25" s="5" t="s">
        <v>1065</v>
      </c>
      <c r="D25" s="5" t="s">
        <v>151</v>
      </c>
    </row>
    <row r="26" customFormat="false" ht="15" hidden="false" customHeight="false" outlineLevel="0" collapsed="false">
      <c r="A26" s="5" t="s">
        <v>1066</v>
      </c>
      <c r="B26" s="5" t="s">
        <v>1067</v>
      </c>
      <c r="C26" s="5" t="s">
        <v>1068</v>
      </c>
      <c r="D26" s="5" t="s">
        <v>213</v>
      </c>
      <c r="E26" s="5"/>
      <c r="F26" s="5"/>
      <c r="G26" s="5"/>
    </row>
    <row r="27" customFormat="false" ht="15" hidden="false" customHeight="false" outlineLevel="0" collapsed="false">
      <c r="A27" s="5" t="s">
        <v>1069</v>
      </c>
      <c r="B27" s="5" t="s">
        <v>1070</v>
      </c>
      <c r="C27" s="5" t="s">
        <v>1071</v>
      </c>
      <c r="D27" s="5" t="s">
        <v>56</v>
      </c>
      <c r="E27" s="5"/>
      <c r="F27" s="5"/>
      <c r="G27" s="5"/>
    </row>
    <row r="28" customFormat="false" ht="15" hidden="false" customHeight="false" outlineLevel="0" collapsed="false">
      <c r="A28" s="5" t="s">
        <v>1069</v>
      </c>
      <c r="B28" s="5" t="s">
        <v>568</v>
      </c>
      <c r="C28" s="5" t="s">
        <v>1072</v>
      </c>
      <c r="D28" s="5" t="s">
        <v>36</v>
      </c>
      <c r="E28" s="5"/>
      <c r="F28" s="5"/>
      <c r="G28" s="5"/>
    </row>
    <row r="29" customFormat="false" ht="15" hidden="false" customHeight="false" outlineLevel="0" collapsed="false">
      <c r="A29" s="5" t="s">
        <v>1073</v>
      </c>
      <c r="B29" s="5" t="s">
        <v>1074</v>
      </c>
      <c r="C29" s="5" t="s">
        <v>1075</v>
      </c>
      <c r="D29" s="5" t="s">
        <v>499</v>
      </c>
      <c r="E29" s="5"/>
      <c r="F29" s="5"/>
      <c r="G29" s="5"/>
    </row>
    <row r="30" customFormat="false" ht="15" hidden="false" customHeight="false" outlineLevel="0" collapsed="false">
      <c r="A30" s="5" t="s">
        <v>1076</v>
      </c>
      <c r="B30" s="5" t="s">
        <v>1077</v>
      </c>
      <c r="C30" s="5" t="s">
        <v>1078</v>
      </c>
      <c r="D30" s="5" t="s">
        <v>27</v>
      </c>
      <c r="E30" s="5"/>
      <c r="F30" s="5"/>
      <c r="G30" s="5"/>
    </row>
    <row r="31" customFormat="false" ht="15" hidden="false" customHeight="false" outlineLevel="0" collapsed="false">
      <c r="A31" s="5" t="s">
        <v>1079</v>
      </c>
      <c r="B31" s="5" t="s">
        <v>1080</v>
      </c>
      <c r="C31" s="5" t="s">
        <v>1081</v>
      </c>
      <c r="D31" s="5" t="s">
        <v>1082</v>
      </c>
      <c r="E31" s="5"/>
      <c r="F31" s="5"/>
      <c r="G31" s="5"/>
    </row>
    <row r="32" customFormat="false" ht="15" hidden="false" customHeight="false" outlineLevel="0" collapsed="false">
      <c r="A32" s="5" t="s">
        <v>1079</v>
      </c>
      <c r="B32" s="5" t="s">
        <v>1083</v>
      </c>
      <c r="C32" s="5" t="s">
        <v>1084</v>
      </c>
      <c r="D32" s="5" t="s">
        <v>56</v>
      </c>
      <c r="E32" s="5"/>
      <c r="F32" s="5"/>
      <c r="G32" s="5"/>
    </row>
    <row r="33" customFormat="false" ht="15" hidden="false" customHeight="false" outlineLevel="0" collapsed="false">
      <c r="A33" s="5" t="s">
        <v>1085</v>
      </c>
      <c r="B33" s="5" t="s">
        <v>1086</v>
      </c>
      <c r="C33" s="5" t="s">
        <v>1087</v>
      </c>
      <c r="D33" s="5" t="s">
        <v>99</v>
      </c>
      <c r="E33" s="5"/>
      <c r="F33" s="5"/>
      <c r="G33" s="5"/>
    </row>
    <row r="34" customFormat="false" ht="15" hidden="false" customHeight="false" outlineLevel="0" collapsed="false">
      <c r="A34" s="5" t="s">
        <v>1088</v>
      </c>
      <c r="B34" s="5" t="s">
        <v>1089</v>
      </c>
      <c r="C34" s="5" t="s">
        <v>1090</v>
      </c>
      <c r="D34" s="5" t="s">
        <v>1091</v>
      </c>
      <c r="E34" s="5"/>
      <c r="F34" s="5"/>
      <c r="G34" s="5"/>
    </row>
    <row r="35" customFormat="false" ht="15" hidden="false" customHeight="false" outlineLevel="0" collapsed="false">
      <c r="A35" s="5" t="s">
        <v>1092</v>
      </c>
      <c r="B35" s="5" t="s">
        <v>1093</v>
      </c>
      <c r="C35" s="5" t="s">
        <v>1094</v>
      </c>
      <c r="D35" s="5" t="s">
        <v>527</v>
      </c>
      <c r="E35" s="5"/>
      <c r="F35" s="5"/>
      <c r="G35" s="5"/>
    </row>
    <row r="36" customFormat="false" ht="15" hidden="false" customHeight="false" outlineLevel="0" collapsed="false">
      <c r="A36" s="5" t="s">
        <v>1095</v>
      </c>
      <c r="B36" s="5" t="s">
        <v>1096</v>
      </c>
      <c r="C36" s="5" t="s">
        <v>1097</v>
      </c>
      <c r="D36" s="5" t="s">
        <v>919</v>
      </c>
      <c r="E36" s="5"/>
      <c r="F36" s="5"/>
      <c r="G36" s="5"/>
    </row>
    <row r="37" customFormat="false" ht="15" hidden="false" customHeight="false" outlineLevel="0" collapsed="false">
      <c r="A37" s="5" t="s">
        <v>1098</v>
      </c>
      <c r="B37" s="5" t="s">
        <v>1099</v>
      </c>
      <c r="C37" s="5" t="s">
        <v>1100</v>
      </c>
      <c r="D37" s="5" t="s">
        <v>1101</v>
      </c>
      <c r="E37" s="5"/>
      <c r="F37" s="5"/>
      <c r="G37" s="5"/>
    </row>
    <row r="38" customFormat="false" ht="15" hidden="false" customHeight="false" outlineLevel="0" collapsed="false">
      <c r="A38" s="5" t="s">
        <v>1102</v>
      </c>
      <c r="B38" s="5" t="s">
        <v>604</v>
      </c>
      <c r="C38" s="5" t="s">
        <v>1103</v>
      </c>
      <c r="D38" s="5" t="s">
        <v>213</v>
      </c>
      <c r="E38" s="5"/>
      <c r="F38" s="5"/>
      <c r="G38" s="5"/>
    </row>
    <row r="39" customFormat="false" ht="15" hidden="false" customHeight="false" outlineLevel="0" collapsed="false">
      <c r="A39" s="5" t="s">
        <v>1104</v>
      </c>
      <c r="B39" s="5" t="s">
        <v>1105</v>
      </c>
      <c r="C39" s="5" t="s">
        <v>1106</v>
      </c>
      <c r="D39" s="5" t="s">
        <v>1107</v>
      </c>
      <c r="E39" s="5"/>
      <c r="F39" s="5"/>
      <c r="G39" s="5"/>
    </row>
    <row r="40" customFormat="false" ht="15" hidden="false" customHeight="false" outlineLevel="0" collapsed="false">
      <c r="A40" s="5" t="s">
        <v>1108</v>
      </c>
      <c r="B40" s="5" t="s">
        <v>1109</v>
      </c>
      <c r="C40" s="5" t="s">
        <v>1110</v>
      </c>
      <c r="D40" s="5" t="s">
        <v>1111</v>
      </c>
      <c r="E40" s="5"/>
      <c r="F40" s="5"/>
      <c r="G40" s="5"/>
    </row>
    <row r="41" customFormat="false" ht="15" hidden="false" customHeight="false" outlineLevel="0" collapsed="false">
      <c r="A41" s="5" t="s">
        <v>1112</v>
      </c>
      <c r="B41" s="5" t="s">
        <v>1113</v>
      </c>
      <c r="C41" s="5" t="s">
        <v>1114</v>
      </c>
      <c r="D41" s="5" t="s">
        <v>44</v>
      </c>
      <c r="E41" s="5"/>
      <c r="F41" s="5"/>
      <c r="G41" s="5"/>
    </row>
    <row r="42" customFormat="false" ht="15" hidden="false" customHeight="false" outlineLevel="0" collapsed="false">
      <c r="A42" s="5" t="s">
        <v>1115</v>
      </c>
      <c r="B42" s="5" t="s">
        <v>1116</v>
      </c>
      <c r="C42" s="5" t="s">
        <v>1117</v>
      </c>
      <c r="D42" s="5" t="s">
        <v>36</v>
      </c>
      <c r="E42" s="5"/>
      <c r="F42" s="5"/>
      <c r="G42" s="5"/>
    </row>
    <row r="43" customFormat="false" ht="15" hidden="false" customHeight="false" outlineLevel="0" collapsed="false">
      <c r="A43" s="5" t="s">
        <v>1118</v>
      </c>
      <c r="B43" s="5" t="s">
        <v>1119</v>
      </c>
      <c r="C43" s="5" t="s">
        <v>1120</v>
      </c>
      <c r="D43" s="5" t="s">
        <v>550</v>
      </c>
      <c r="E43" s="5"/>
      <c r="F43" s="5"/>
      <c r="G43" s="5"/>
    </row>
    <row r="44" customFormat="false" ht="15" hidden="false" customHeight="false" outlineLevel="0" collapsed="false">
      <c r="A44" s="5" t="s">
        <v>1118</v>
      </c>
      <c r="B44" s="5" t="s">
        <v>1119</v>
      </c>
      <c r="C44" s="5" t="s">
        <v>1121</v>
      </c>
      <c r="D44" s="5" t="s">
        <v>550</v>
      </c>
      <c r="E44" s="5"/>
      <c r="F44" s="5"/>
      <c r="G44" s="5"/>
    </row>
    <row r="45" customFormat="false" ht="15" hidden="false" customHeight="false" outlineLevel="0" collapsed="false">
      <c r="A45" s="5" t="s">
        <v>1118</v>
      </c>
      <c r="B45" s="5" t="s">
        <v>1119</v>
      </c>
      <c r="C45" s="5" t="s">
        <v>1122</v>
      </c>
      <c r="D45" s="5" t="s">
        <v>550</v>
      </c>
      <c r="E45" s="5"/>
      <c r="F45" s="5"/>
      <c r="G45" s="5"/>
    </row>
    <row r="46" customFormat="false" ht="15" hidden="false" customHeight="false" outlineLevel="0" collapsed="false">
      <c r="A46" s="5" t="s">
        <v>1123</v>
      </c>
      <c r="B46" s="5" t="s">
        <v>1119</v>
      </c>
      <c r="C46" s="5" t="s">
        <v>1124</v>
      </c>
      <c r="D46" s="5" t="s">
        <v>550</v>
      </c>
      <c r="E46" s="5"/>
      <c r="F46" s="5"/>
      <c r="G46" s="5"/>
    </row>
    <row r="47" customFormat="false" ht="15" hidden="false" customHeight="false" outlineLevel="0" collapsed="false">
      <c r="A47" s="5" t="s">
        <v>1125</v>
      </c>
      <c r="B47" s="5" t="s">
        <v>1126</v>
      </c>
      <c r="C47" s="5" t="s">
        <v>1127</v>
      </c>
      <c r="D47" s="5" t="s">
        <v>1128</v>
      </c>
      <c r="E47" s="5"/>
      <c r="F47" s="5"/>
      <c r="G47" s="5"/>
    </row>
    <row r="48" customFormat="false" ht="15" hidden="false" customHeight="false" outlineLevel="0" collapsed="false">
      <c r="A48" s="5" t="s">
        <v>1125</v>
      </c>
      <c r="B48" s="5" t="s">
        <v>1126</v>
      </c>
      <c r="C48" s="5" t="s">
        <v>1129</v>
      </c>
      <c r="D48" s="5" t="s">
        <v>151</v>
      </c>
      <c r="E48" s="5"/>
      <c r="F48" s="5"/>
      <c r="G48" s="5"/>
    </row>
    <row r="49" customFormat="false" ht="15" hidden="false" customHeight="false" outlineLevel="0" collapsed="false">
      <c r="A49" s="5" t="s">
        <v>1125</v>
      </c>
      <c r="B49" s="5" t="s">
        <v>1126</v>
      </c>
      <c r="C49" s="5" t="s">
        <v>1130</v>
      </c>
      <c r="D49" s="5" t="s">
        <v>1128</v>
      </c>
      <c r="E49" s="5"/>
      <c r="F49" s="5"/>
      <c r="G49" s="5"/>
    </row>
    <row r="50" customFormat="false" ht="15" hidden="false" customHeight="false" outlineLevel="0" collapsed="false">
      <c r="A50" s="5" t="s">
        <v>1125</v>
      </c>
      <c r="B50" s="5" t="s">
        <v>1126</v>
      </c>
      <c r="C50" s="5" t="s">
        <v>1131</v>
      </c>
      <c r="D50" s="5" t="s">
        <v>1128</v>
      </c>
      <c r="E50" s="5"/>
      <c r="F50" s="5"/>
      <c r="G50" s="5"/>
    </row>
    <row r="51" customFormat="false" ht="15" hidden="false" customHeight="false" outlineLevel="0" collapsed="false">
      <c r="A51" s="5" t="s">
        <v>1125</v>
      </c>
      <c r="B51" s="5" t="s">
        <v>1126</v>
      </c>
      <c r="C51" s="5" t="s">
        <v>1132</v>
      </c>
      <c r="D51" s="5" t="s">
        <v>151</v>
      </c>
      <c r="E51" s="5"/>
      <c r="F51" s="5"/>
      <c r="G51" s="5"/>
    </row>
    <row r="52" customFormat="false" ht="15" hidden="false" customHeight="false" outlineLevel="0" collapsed="false">
      <c r="A52" s="5" t="s">
        <v>1125</v>
      </c>
      <c r="B52" s="5" t="s">
        <v>1126</v>
      </c>
      <c r="C52" s="5" t="s">
        <v>1133</v>
      </c>
      <c r="D52" s="5" t="s">
        <v>151</v>
      </c>
      <c r="E52" s="5"/>
      <c r="F52" s="5"/>
      <c r="G52" s="5"/>
    </row>
    <row r="53" customFormat="false" ht="15" hidden="false" customHeight="false" outlineLevel="0" collapsed="false">
      <c r="A53" s="5" t="s">
        <v>1125</v>
      </c>
      <c r="B53" s="5" t="s">
        <v>1126</v>
      </c>
      <c r="C53" s="5" t="s">
        <v>1134</v>
      </c>
      <c r="D53" s="5" t="s">
        <v>1128</v>
      </c>
      <c r="E53" s="5"/>
      <c r="F53" s="5"/>
      <c r="G53" s="5"/>
    </row>
    <row r="54" customFormat="false" ht="15" hidden="false" customHeight="false" outlineLevel="0" collapsed="false">
      <c r="A54" s="5" t="s">
        <v>1125</v>
      </c>
      <c r="B54" s="5" t="s">
        <v>1126</v>
      </c>
      <c r="C54" s="5" t="s">
        <v>1135</v>
      </c>
      <c r="D54" s="5" t="s">
        <v>759</v>
      </c>
    </row>
    <row r="55" customFormat="false" ht="15" hidden="false" customHeight="false" outlineLevel="0" collapsed="false">
      <c r="A55" s="5" t="s">
        <v>1125</v>
      </c>
      <c r="B55" s="5" t="s">
        <v>1126</v>
      </c>
      <c r="C55" s="5" t="s">
        <v>1136</v>
      </c>
      <c r="D55" s="5" t="s">
        <v>759</v>
      </c>
    </row>
    <row r="56" customFormat="false" ht="15" hidden="false" customHeight="false" outlineLevel="0" collapsed="false">
      <c r="A56" s="5" t="s">
        <v>1137</v>
      </c>
      <c r="B56" s="5" t="s">
        <v>1138</v>
      </c>
      <c r="C56" s="5" t="s">
        <v>1139</v>
      </c>
      <c r="D56" s="5" t="s">
        <v>991</v>
      </c>
      <c r="E56" s="5"/>
      <c r="F56" s="5"/>
      <c r="G56" s="5"/>
    </row>
    <row r="57" customFormat="false" ht="15" hidden="false" customHeight="false" outlineLevel="0" collapsed="false">
      <c r="A57" s="5" t="s">
        <v>1140</v>
      </c>
      <c r="B57" s="5" t="s">
        <v>1141</v>
      </c>
      <c r="C57" s="5" t="s">
        <v>1142</v>
      </c>
      <c r="D57" s="5" t="s">
        <v>1143</v>
      </c>
      <c r="E57" s="5"/>
      <c r="F57" s="5"/>
      <c r="G57" s="5"/>
    </row>
    <row r="58" customFormat="false" ht="15" hidden="false" customHeight="false" outlineLevel="0" collapsed="false">
      <c r="A58" s="5" t="s">
        <v>1144</v>
      </c>
      <c r="B58" s="5" t="s">
        <v>1145</v>
      </c>
      <c r="C58" s="5" t="s">
        <v>1146</v>
      </c>
      <c r="D58" s="5" t="s">
        <v>213</v>
      </c>
      <c r="E58" s="5"/>
      <c r="F58" s="5"/>
      <c r="G58" s="5"/>
    </row>
    <row r="59" customFormat="false" ht="15" hidden="false" customHeight="false" outlineLevel="0" collapsed="false">
      <c r="A59" s="5" t="s">
        <v>1147</v>
      </c>
      <c r="B59" s="5" t="s">
        <v>1148</v>
      </c>
      <c r="C59" s="5" t="s">
        <v>1149</v>
      </c>
      <c r="D59" s="5" t="s">
        <v>527</v>
      </c>
      <c r="E59" s="5"/>
      <c r="F59" s="5"/>
      <c r="G59" s="5"/>
    </row>
    <row r="60" customFormat="false" ht="15" hidden="false" customHeight="false" outlineLevel="0" collapsed="false">
      <c r="A60" s="5" t="s">
        <v>1150</v>
      </c>
      <c r="B60" s="5" t="s">
        <v>1151</v>
      </c>
      <c r="C60" s="5" t="s">
        <v>1152</v>
      </c>
      <c r="D60" s="5" t="s">
        <v>1153</v>
      </c>
      <c r="E60" s="5"/>
      <c r="F60" s="5"/>
      <c r="G60" s="5"/>
    </row>
    <row r="61" customFormat="false" ht="15" hidden="false" customHeight="false" outlineLevel="0" collapsed="false">
      <c r="A61" s="5" t="s">
        <v>1154</v>
      </c>
      <c r="B61" s="5" t="s">
        <v>1155</v>
      </c>
      <c r="C61" s="5" t="s">
        <v>1156</v>
      </c>
      <c r="D61" s="5" t="s">
        <v>991</v>
      </c>
      <c r="E61" s="5"/>
      <c r="F61" s="5"/>
      <c r="G61" s="5"/>
    </row>
    <row r="62" customFormat="false" ht="15" hidden="false" customHeight="false" outlineLevel="0" collapsed="false">
      <c r="A62" s="5" t="s">
        <v>1154</v>
      </c>
      <c r="B62" s="5" t="s">
        <v>1157</v>
      </c>
      <c r="C62" s="5" t="s">
        <v>1158</v>
      </c>
      <c r="D62" s="5" t="s">
        <v>991</v>
      </c>
      <c r="E62" s="5"/>
      <c r="F62" s="5"/>
      <c r="G62" s="5"/>
    </row>
    <row r="63" customFormat="false" ht="15" hidden="false" customHeight="false" outlineLevel="0" collapsed="false">
      <c r="A63" s="5" t="s">
        <v>1159</v>
      </c>
      <c r="B63" s="5" t="s">
        <v>1160</v>
      </c>
      <c r="C63" s="5" t="s">
        <v>1161</v>
      </c>
      <c r="D63" s="5" t="s">
        <v>213</v>
      </c>
      <c r="E63" s="5"/>
      <c r="F63" s="5"/>
      <c r="G63" s="5"/>
    </row>
    <row r="64" customFormat="false" ht="15" hidden="false" customHeight="false" outlineLevel="0" collapsed="false">
      <c r="A64" s="5" t="s">
        <v>1162</v>
      </c>
      <c r="B64" s="5" t="s">
        <v>1163</v>
      </c>
      <c r="C64" s="5" t="s">
        <v>1164</v>
      </c>
      <c r="D64" s="5" t="s">
        <v>405</v>
      </c>
      <c r="E64" s="5"/>
      <c r="F64" s="5"/>
      <c r="G64" s="5"/>
    </row>
    <row r="65" customFormat="false" ht="15" hidden="false" customHeight="false" outlineLevel="0" collapsed="false">
      <c r="A65" s="5" t="s">
        <v>1165</v>
      </c>
      <c r="B65" s="5" t="s">
        <v>1166</v>
      </c>
      <c r="C65" s="5" t="s">
        <v>1167</v>
      </c>
      <c r="D65" s="5" t="s">
        <v>991</v>
      </c>
      <c r="E65" s="5"/>
      <c r="F65" s="5"/>
      <c r="G65" s="5"/>
    </row>
    <row r="66" customFormat="false" ht="15" hidden="false" customHeight="false" outlineLevel="0" collapsed="false">
      <c r="A66" s="5" t="s">
        <v>1168</v>
      </c>
      <c r="B66" s="5" t="s">
        <v>1169</v>
      </c>
      <c r="C66" s="5" t="s">
        <v>1170</v>
      </c>
      <c r="D66" s="5" t="s">
        <v>12</v>
      </c>
      <c r="E66" s="5"/>
      <c r="F66" s="5"/>
      <c r="G66" s="5"/>
    </row>
    <row r="67" customFormat="false" ht="15" hidden="false" customHeight="false" outlineLevel="0" collapsed="false">
      <c r="A67" s="5" t="s">
        <v>1171</v>
      </c>
      <c r="B67" s="5" t="s">
        <v>1172</v>
      </c>
      <c r="C67" s="5" t="s">
        <v>1173</v>
      </c>
      <c r="D67" s="5" t="s">
        <v>23</v>
      </c>
      <c r="E67" s="5"/>
      <c r="F67" s="5"/>
      <c r="G67" s="5"/>
    </row>
    <row r="68" customFormat="false" ht="15" hidden="false" customHeight="false" outlineLevel="0" collapsed="false">
      <c r="A68" s="5" t="s">
        <v>1174</v>
      </c>
      <c r="B68" s="5" t="s">
        <v>1175</v>
      </c>
      <c r="C68" s="5" t="s">
        <v>1176</v>
      </c>
      <c r="D68" s="5" t="s">
        <v>1177</v>
      </c>
      <c r="E68" s="5"/>
      <c r="F68" s="5"/>
      <c r="G68" s="5"/>
    </row>
    <row r="69" customFormat="false" ht="15" hidden="false" customHeight="false" outlineLevel="0" collapsed="false">
      <c r="A69" s="5" t="s">
        <v>1178</v>
      </c>
      <c r="B69" s="5" t="s">
        <v>1179</v>
      </c>
      <c r="C69" s="5" t="s">
        <v>1180</v>
      </c>
      <c r="D69" s="5" t="s">
        <v>636</v>
      </c>
      <c r="E69" s="5"/>
      <c r="F69" s="5"/>
      <c r="G69" s="5"/>
    </row>
    <row r="70" customFormat="false" ht="15" hidden="false" customHeight="false" outlineLevel="0" collapsed="false">
      <c r="A70" s="5" t="s">
        <v>1178</v>
      </c>
      <c r="B70" s="5" t="s">
        <v>1179</v>
      </c>
      <c r="C70" s="5" t="s">
        <v>1181</v>
      </c>
      <c r="D70" s="5" t="s">
        <v>991</v>
      </c>
      <c r="E70" s="5"/>
      <c r="F70" s="5"/>
      <c r="G70" s="5"/>
    </row>
    <row r="71" customFormat="false" ht="15" hidden="false" customHeight="false" outlineLevel="0" collapsed="false">
      <c r="A71" s="5" t="s">
        <v>1178</v>
      </c>
      <c r="B71" s="5" t="s">
        <v>1179</v>
      </c>
      <c r="C71" s="5" t="s">
        <v>1182</v>
      </c>
      <c r="D71" s="5" t="s">
        <v>991</v>
      </c>
      <c r="E71" s="5"/>
      <c r="F71" s="5"/>
      <c r="G71" s="5"/>
    </row>
    <row r="72" customFormat="false" ht="15" hidden="false" customHeight="false" outlineLevel="0" collapsed="false">
      <c r="A72" s="5" t="s">
        <v>1178</v>
      </c>
      <c r="B72" s="5" t="s">
        <v>1179</v>
      </c>
      <c r="C72" s="5" t="s">
        <v>1183</v>
      </c>
      <c r="D72" s="5" t="s">
        <v>991</v>
      </c>
      <c r="E72" s="5"/>
      <c r="F72" s="5"/>
      <c r="G72" s="5"/>
    </row>
    <row r="73" customFormat="false" ht="15" hidden="false" customHeight="false" outlineLevel="0" collapsed="false">
      <c r="A73" s="7" t="s">
        <v>1184</v>
      </c>
      <c r="B73" s="5" t="s">
        <v>1185</v>
      </c>
      <c r="C73" s="5" t="s">
        <v>1186</v>
      </c>
      <c r="D73" s="5" t="s">
        <v>1187</v>
      </c>
      <c r="E73" s="5"/>
      <c r="F73" s="5"/>
      <c r="G73" s="5"/>
    </row>
    <row r="74" customFormat="false" ht="15" hidden="false" customHeight="false" outlineLevel="0" collapsed="false">
      <c r="A74" s="5" t="s">
        <v>1188</v>
      </c>
      <c r="B74" s="4" t="s">
        <v>1189</v>
      </c>
      <c r="C74" s="4" t="s">
        <v>1190</v>
      </c>
      <c r="D74" s="4" t="s">
        <v>1191</v>
      </c>
      <c r="E74" s="4" t="n">
        <v>1</v>
      </c>
      <c r="F74" s="4"/>
      <c r="G74" s="5"/>
    </row>
    <row r="75" customFormat="false" ht="15" hidden="false" customHeight="false" outlineLevel="0" collapsed="false">
      <c r="A75" s="5" t="s">
        <v>1192</v>
      </c>
      <c r="B75" s="5" t="s">
        <v>1193</v>
      </c>
      <c r="C75" s="5" t="s">
        <v>1194</v>
      </c>
      <c r="D75" s="5" t="s">
        <v>1195</v>
      </c>
      <c r="E75" s="5"/>
      <c r="F75" s="5"/>
      <c r="G75" s="5"/>
    </row>
    <row r="76" customFormat="false" ht="15" hidden="false" customHeight="false" outlineLevel="0" collapsed="false">
      <c r="A76" s="5" t="s">
        <v>1192</v>
      </c>
      <c r="B76" s="5" t="s">
        <v>1196</v>
      </c>
      <c r="C76" s="5" t="s">
        <v>1197</v>
      </c>
      <c r="D76" s="5" t="s">
        <v>1042</v>
      </c>
      <c r="E76" s="5"/>
      <c r="F76" s="5"/>
      <c r="G76" s="5"/>
    </row>
    <row r="77" customFormat="false" ht="15" hidden="false" customHeight="false" outlineLevel="0" collapsed="false">
      <c r="A77" s="5" t="s">
        <v>1192</v>
      </c>
      <c r="B77" s="5" t="s">
        <v>1196</v>
      </c>
      <c r="C77" s="5" t="s">
        <v>1198</v>
      </c>
      <c r="D77" s="5" t="s">
        <v>1042</v>
      </c>
      <c r="E77" s="5"/>
      <c r="F77" s="5"/>
      <c r="G77" s="5"/>
    </row>
    <row r="78" customFormat="false" ht="15" hidden="false" customHeight="false" outlineLevel="0" collapsed="false">
      <c r="A78" s="5" t="s">
        <v>1199</v>
      </c>
      <c r="B78" s="5" t="s">
        <v>1200</v>
      </c>
      <c r="C78" s="5" t="s">
        <v>1201</v>
      </c>
      <c r="D78" s="5" t="s">
        <v>44</v>
      </c>
      <c r="E78" s="5"/>
      <c r="F78" s="5"/>
      <c r="G78" s="5"/>
    </row>
    <row r="79" customFormat="false" ht="15" hidden="false" customHeight="false" outlineLevel="0" collapsed="false">
      <c r="A79" s="5" t="s">
        <v>1202</v>
      </c>
      <c r="B79" s="4" t="s">
        <v>1203</v>
      </c>
      <c r="C79" s="4" t="s">
        <v>1204</v>
      </c>
      <c r="D79" s="4" t="s">
        <v>44</v>
      </c>
      <c r="E79" s="4" t="n">
        <v>1</v>
      </c>
      <c r="F79" s="4"/>
      <c r="G79" s="5"/>
    </row>
    <row r="80" customFormat="false" ht="15" hidden="false" customHeight="false" outlineLevel="0" collapsed="false">
      <c r="A80" s="5" t="s">
        <v>1205</v>
      </c>
      <c r="B80" s="5" t="s">
        <v>1206</v>
      </c>
      <c r="C80" s="5" t="s">
        <v>1207</v>
      </c>
      <c r="D80" s="5" t="s">
        <v>213</v>
      </c>
      <c r="E80" s="5"/>
      <c r="F80" s="5"/>
      <c r="G80" s="5"/>
    </row>
    <row r="81" customFormat="false" ht="15" hidden="false" customHeight="false" outlineLevel="0" collapsed="false">
      <c r="A81" s="5" t="s">
        <v>1208</v>
      </c>
      <c r="B81" s="5" t="s">
        <v>1209</v>
      </c>
      <c r="C81" s="5" t="s">
        <v>1210</v>
      </c>
      <c r="D81" s="5" t="s">
        <v>1211</v>
      </c>
      <c r="E81" s="5"/>
      <c r="F81" s="5"/>
      <c r="G81" s="5"/>
    </row>
    <row r="82" customFormat="false" ht="15" hidden="false" customHeight="false" outlineLevel="0" collapsed="false">
      <c r="A82" s="5" t="s">
        <v>1212</v>
      </c>
      <c r="B82" s="5" t="s">
        <v>1213</v>
      </c>
      <c r="C82" s="5" t="s">
        <v>1214</v>
      </c>
      <c r="D82" s="5" t="s">
        <v>1215</v>
      </c>
      <c r="E82" s="5"/>
      <c r="F82" s="5"/>
      <c r="G82" s="5"/>
    </row>
    <row r="83" customFormat="false" ht="15" hidden="false" customHeight="false" outlineLevel="0" collapsed="false">
      <c r="A83" s="5" t="s">
        <v>1216</v>
      </c>
      <c r="B83" s="5" t="s">
        <v>1217</v>
      </c>
      <c r="C83" s="5" t="s">
        <v>1218</v>
      </c>
      <c r="D83" s="5" t="s">
        <v>213</v>
      </c>
      <c r="E83" s="5"/>
      <c r="F83" s="5"/>
      <c r="G83" s="5"/>
    </row>
    <row r="84" s="5" customFormat="true" ht="15" hidden="false" customHeight="false" outlineLevel="0" collapsed="false">
      <c r="A84" s="5" t="s">
        <v>814</v>
      </c>
      <c r="B84" s="5" t="s">
        <v>867</v>
      </c>
      <c r="C84" s="5" t="s">
        <v>1219</v>
      </c>
      <c r="D84" s="5" t="s">
        <v>681</v>
      </c>
    </row>
    <row r="85" customFormat="false" ht="15" hidden="false" customHeight="false" outlineLevel="0" collapsed="false">
      <c r="A85" s="5" t="s">
        <v>1220</v>
      </c>
      <c r="B85" s="5" t="s">
        <v>1221</v>
      </c>
      <c r="C85" s="5" t="s">
        <v>1222</v>
      </c>
      <c r="D85" s="5" t="s">
        <v>991</v>
      </c>
      <c r="E85" s="5"/>
      <c r="F85" s="5"/>
      <c r="G85" s="5"/>
    </row>
    <row r="86" customFormat="false" ht="15" hidden="false" customHeight="false" outlineLevel="0" collapsed="false">
      <c r="A86" s="5" t="s">
        <v>1223</v>
      </c>
      <c r="B86" s="5" t="s">
        <v>1224</v>
      </c>
      <c r="C86" s="5" t="s">
        <v>1225</v>
      </c>
      <c r="D86" s="5" t="s">
        <v>18</v>
      </c>
      <c r="E86" s="5"/>
      <c r="F86" s="5"/>
      <c r="G86" s="5"/>
    </row>
    <row r="87" customFormat="false" ht="15" hidden="false" customHeight="false" outlineLevel="0" collapsed="false">
      <c r="A87" s="5" t="s">
        <v>1223</v>
      </c>
      <c r="B87" s="5" t="s">
        <v>1226</v>
      </c>
      <c r="C87" s="5" t="s">
        <v>1227</v>
      </c>
      <c r="D87" s="5" t="s">
        <v>379</v>
      </c>
      <c r="E87" s="5"/>
      <c r="F87" s="5"/>
      <c r="G87" s="5"/>
    </row>
    <row r="88" customFormat="false" ht="15" hidden="false" customHeight="false" outlineLevel="0" collapsed="false">
      <c r="A88" s="5" t="s">
        <v>1228</v>
      </c>
      <c r="B88" s="5" t="s">
        <v>1229</v>
      </c>
      <c r="C88" s="5" t="s">
        <v>1230</v>
      </c>
      <c r="D88" s="5" t="s">
        <v>155</v>
      </c>
      <c r="E88" s="5"/>
      <c r="F88" s="5"/>
      <c r="G88" s="5"/>
    </row>
    <row r="89" customFormat="false" ht="15" hidden="false" customHeight="false" outlineLevel="0" collapsed="false">
      <c r="A89" s="5" t="s">
        <v>1231</v>
      </c>
      <c r="B89" s="5" t="s">
        <v>1232</v>
      </c>
      <c r="C89" s="5" t="s">
        <v>1233</v>
      </c>
      <c r="D89" s="5" t="s">
        <v>1234</v>
      </c>
      <c r="E89" s="5"/>
      <c r="F89" s="5"/>
      <c r="G89" s="5"/>
    </row>
    <row r="90" customFormat="false" ht="15" hidden="false" customHeight="false" outlineLevel="0" collapsed="false">
      <c r="A90" s="5" t="s">
        <v>1231</v>
      </c>
      <c r="B90" s="5" t="s">
        <v>1232</v>
      </c>
      <c r="C90" s="5" t="s">
        <v>1235</v>
      </c>
      <c r="D90" s="5" t="s">
        <v>1234</v>
      </c>
      <c r="E90" s="5"/>
      <c r="F90" s="5"/>
      <c r="G90" s="5"/>
    </row>
    <row r="91" customFormat="false" ht="15" hidden="false" customHeight="false" outlineLevel="0" collapsed="false">
      <c r="A91" s="5" t="s">
        <v>1231</v>
      </c>
      <c r="B91" s="5" t="s">
        <v>1236</v>
      </c>
      <c r="C91" s="5" t="s">
        <v>1237</v>
      </c>
      <c r="D91" s="5" t="s">
        <v>1238</v>
      </c>
      <c r="E91" s="5"/>
      <c r="F91" s="5"/>
      <c r="G91" s="5"/>
    </row>
    <row r="92" customFormat="false" ht="15" hidden="false" customHeight="false" outlineLevel="0" collapsed="false">
      <c r="A92" s="5" t="s">
        <v>1231</v>
      </c>
      <c r="B92" s="5" t="s">
        <v>1239</v>
      </c>
      <c r="C92" s="5" t="s">
        <v>1240</v>
      </c>
      <c r="D92" s="5" t="s">
        <v>217</v>
      </c>
      <c r="E92" s="5"/>
      <c r="F92" s="5"/>
      <c r="G92" s="5"/>
    </row>
    <row r="93" customFormat="false" ht="15" hidden="false" customHeight="false" outlineLevel="0" collapsed="false">
      <c r="A93" s="5" t="s">
        <v>1231</v>
      </c>
      <c r="B93" s="5" t="s">
        <v>1241</v>
      </c>
      <c r="C93" s="5" t="s">
        <v>1242</v>
      </c>
      <c r="D93" s="5" t="s">
        <v>1243</v>
      </c>
      <c r="E93" s="5"/>
      <c r="F93" s="5"/>
      <c r="G93" s="5"/>
    </row>
    <row r="94" customFormat="false" ht="15" hidden="false" customHeight="false" outlineLevel="0" collapsed="false">
      <c r="A94" s="5" t="s">
        <v>1231</v>
      </c>
      <c r="B94" s="5" t="s">
        <v>863</v>
      </c>
      <c r="C94" s="5" t="s">
        <v>1244</v>
      </c>
      <c r="D94" s="5" t="s">
        <v>865</v>
      </c>
      <c r="E94" s="5"/>
      <c r="F94" s="5"/>
      <c r="G94" s="5"/>
    </row>
    <row r="95" customFormat="false" ht="15" hidden="false" customHeight="false" outlineLevel="0" collapsed="false">
      <c r="A95" s="5" t="s">
        <v>1231</v>
      </c>
      <c r="B95" s="5" t="s">
        <v>1232</v>
      </c>
      <c r="C95" s="5" t="s">
        <v>1245</v>
      </c>
      <c r="D95" s="5" t="s">
        <v>550</v>
      </c>
      <c r="E95" s="5"/>
      <c r="F95" s="5"/>
      <c r="G95" s="5"/>
    </row>
    <row r="96" customFormat="false" ht="15" hidden="false" customHeight="false" outlineLevel="0" collapsed="false">
      <c r="A96" s="5" t="s">
        <v>1231</v>
      </c>
      <c r="B96" s="5" t="s">
        <v>1232</v>
      </c>
      <c r="C96" s="5" t="s">
        <v>1246</v>
      </c>
      <c r="D96" s="5" t="s">
        <v>1128</v>
      </c>
      <c r="E96" s="5"/>
      <c r="F96" s="5"/>
      <c r="G96" s="5"/>
    </row>
    <row r="97" customFormat="false" ht="15" hidden="false" customHeight="false" outlineLevel="0" collapsed="false">
      <c r="A97" s="5" t="s">
        <v>870</v>
      </c>
      <c r="B97" s="5" t="s">
        <v>1247</v>
      </c>
      <c r="C97" s="5" t="s">
        <v>1248</v>
      </c>
      <c r="D97" s="5" t="s">
        <v>1249</v>
      </c>
      <c r="E97" s="5"/>
      <c r="F97" s="5"/>
      <c r="G97" s="5"/>
    </row>
    <row r="98" customFormat="false" ht="15" hidden="false" customHeight="false" outlineLevel="0" collapsed="false">
      <c r="A98" s="5" t="s">
        <v>1250</v>
      </c>
      <c r="B98" s="5" t="s">
        <v>1251</v>
      </c>
      <c r="C98" s="5" t="s">
        <v>1252</v>
      </c>
      <c r="D98" s="5" t="s">
        <v>499</v>
      </c>
      <c r="E98" s="5"/>
      <c r="F98" s="5"/>
      <c r="G98" s="5"/>
    </row>
    <row r="99" customFormat="false" ht="15" hidden="false" customHeight="false" outlineLevel="0" collapsed="false">
      <c r="A99" s="5" t="s">
        <v>1253</v>
      </c>
      <c r="B99" s="5" t="s">
        <v>1254</v>
      </c>
      <c r="C99" s="5" t="s">
        <v>1255</v>
      </c>
      <c r="D99" s="5" t="s">
        <v>527</v>
      </c>
      <c r="E99" s="5"/>
      <c r="F99" s="5"/>
      <c r="G99" s="5"/>
    </row>
    <row r="100" customFormat="false" ht="15" hidden="false" customHeight="false" outlineLevel="0" collapsed="false">
      <c r="A100" s="5" t="s">
        <v>1253</v>
      </c>
      <c r="B100" s="5" t="s">
        <v>1254</v>
      </c>
      <c r="C100" s="5" t="s">
        <v>1256</v>
      </c>
      <c r="D100" s="5" t="s">
        <v>527</v>
      </c>
      <c r="E100" s="5"/>
      <c r="F100" s="5"/>
      <c r="G100" s="5"/>
    </row>
    <row r="101" customFormat="false" ht="15" hidden="false" customHeight="false" outlineLevel="0" collapsed="false">
      <c r="A101" s="5" t="s">
        <v>1253</v>
      </c>
      <c r="B101" s="5" t="s">
        <v>1254</v>
      </c>
      <c r="C101" s="5" t="s">
        <v>1257</v>
      </c>
      <c r="D101" s="5" t="s">
        <v>610</v>
      </c>
      <c r="E101" s="5"/>
      <c r="F101" s="5"/>
      <c r="G101" s="5"/>
    </row>
    <row r="102" customFormat="false" ht="15" hidden="false" customHeight="false" outlineLevel="0" collapsed="false">
      <c r="A102" s="5" t="s">
        <v>1253</v>
      </c>
      <c r="B102" s="5" t="s">
        <v>1258</v>
      </c>
      <c r="C102" s="5" t="s">
        <v>1259</v>
      </c>
      <c r="D102" s="5" t="s">
        <v>44</v>
      </c>
      <c r="E102" s="5"/>
      <c r="F102" s="5"/>
      <c r="G102" s="5"/>
    </row>
    <row r="103" customFormat="false" ht="15" hidden="false" customHeight="false" outlineLevel="0" collapsed="false">
      <c r="A103" s="5" t="s">
        <v>1253</v>
      </c>
      <c r="B103" s="5" t="s">
        <v>1260</v>
      </c>
      <c r="C103" s="5" t="s">
        <v>1261</v>
      </c>
      <c r="D103" s="5" t="s">
        <v>527</v>
      </c>
      <c r="E103" s="5"/>
      <c r="F103" s="5"/>
      <c r="G103" s="5"/>
    </row>
    <row r="104" customFormat="false" ht="15" hidden="false" customHeight="false" outlineLevel="0" collapsed="false">
      <c r="A104" s="5" t="s">
        <v>1253</v>
      </c>
      <c r="B104" s="5" t="s">
        <v>1254</v>
      </c>
      <c r="C104" s="5" t="s">
        <v>1262</v>
      </c>
      <c r="D104" s="5" t="s">
        <v>527</v>
      </c>
      <c r="E104" s="5"/>
      <c r="F104" s="5"/>
      <c r="G104" s="5"/>
    </row>
    <row r="105" customFormat="false" ht="15" hidden="false" customHeight="false" outlineLevel="0" collapsed="false">
      <c r="A105" s="5" t="s">
        <v>1263</v>
      </c>
      <c r="B105" s="5" t="s">
        <v>1191</v>
      </c>
      <c r="C105" s="5" t="s">
        <v>1264</v>
      </c>
      <c r="D105" s="5" t="s">
        <v>213</v>
      </c>
      <c r="E105" s="5"/>
      <c r="F105" s="5"/>
      <c r="G105" s="5"/>
    </row>
    <row r="106" customFormat="false" ht="15" hidden="false" customHeight="false" outlineLevel="0" collapsed="false">
      <c r="A106" s="5" t="s">
        <v>1265</v>
      </c>
      <c r="B106" s="5" t="s">
        <v>1266</v>
      </c>
      <c r="C106" s="5" t="s">
        <v>1267</v>
      </c>
      <c r="D106" s="5" t="s">
        <v>1128</v>
      </c>
      <c r="E106" s="5"/>
      <c r="F106" s="5"/>
      <c r="G106" s="5"/>
    </row>
    <row r="107" customFormat="false" ht="15" hidden="false" customHeight="false" outlineLevel="0" collapsed="false">
      <c r="A107" s="5" t="s">
        <v>1268</v>
      </c>
      <c r="B107" s="5" t="s">
        <v>1269</v>
      </c>
      <c r="C107" s="5" t="s">
        <v>1270</v>
      </c>
      <c r="D107" s="5" t="s">
        <v>550</v>
      </c>
      <c r="E107" s="5"/>
      <c r="F107" s="5"/>
      <c r="G107" s="5"/>
    </row>
    <row r="108" customFormat="false" ht="15" hidden="false" customHeight="false" outlineLevel="0" collapsed="false">
      <c r="A108" s="5" t="s">
        <v>1271</v>
      </c>
      <c r="B108" s="5" t="s">
        <v>1272</v>
      </c>
      <c r="C108" s="5" t="s">
        <v>1273</v>
      </c>
      <c r="D108" s="5" t="s">
        <v>18</v>
      </c>
      <c r="E108" s="5"/>
      <c r="F108" s="5"/>
      <c r="G108" s="5"/>
    </row>
    <row r="109" customFormat="false" ht="15" hidden="false" customHeight="false" outlineLevel="0" collapsed="false">
      <c r="A109" s="5" t="s">
        <v>1274</v>
      </c>
      <c r="B109" s="5" t="s">
        <v>1275</v>
      </c>
      <c r="C109" s="5" t="s">
        <v>1276</v>
      </c>
      <c r="D109" s="5" t="s">
        <v>213</v>
      </c>
      <c r="E109" s="5"/>
      <c r="F109" s="5"/>
      <c r="G109" s="5"/>
    </row>
    <row r="110" customFormat="false" ht="15" hidden="false" customHeight="false" outlineLevel="0" collapsed="false">
      <c r="A110" s="5" t="s">
        <v>1277</v>
      </c>
      <c r="B110" s="5" t="s">
        <v>1278</v>
      </c>
      <c r="C110" s="5" t="s">
        <v>1279</v>
      </c>
      <c r="D110" s="5" t="s">
        <v>12</v>
      </c>
      <c r="E110" s="5"/>
      <c r="F110" s="5"/>
      <c r="G110" s="5"/>
    </row>
    <row r="111" customFormat="false" ht="15" hidden="false" customHeight="false" outlineLevel="0" collapsed="false">
      <c r="A111" s="5" t="s">
        <v>1280</v>
      </c>
      <c r="B111" s="5" t="s">
        <v>1281</v>
      </c>
      <c r="C111" s="5" t="s">
        <v>1282</v>
      </c>
      <c r="D111" s="5" t="s">
        <v>516</v>
      </c>
      <c r="E111" s="5"/>
      <c r="F111" s="5"/>
      <c r="G111" s="5"/>
    </row>
    <row r="112" customFormat="false" ht="15" hidden="false" customHeight="false" outlineLevel="0" collapsed="false">
      <c r="A112" s="5" t="s">
        <v>1283</v>
      </c>
      <c r="B112" s="5" t="s">
        <v>1284</v>
      </c>
      <c r="C112" s="5" t="s">
        <v>1285</v>
      </c>
      <c r="D112" s="5" t="s">
        <v>554</v>
      </c>
      <c r="E112" s="5"/>
      <c r="F112" s="5"/>
      <c r="G112" s="5"/>
    </row>
    <row r="113" customFormat="false" ht="15" hidden="false" customHeight="false" outlineLevel="0" collapsed="false">
      <c r="A113" s="5" t="s">
        <v>1283</v>
      </c>
      <c r="B113" s="5" t="s">
        <v>1284</v>
      </c>
      <c r="C113" s="5" t="s">
        <v>1286</v>
      </c>
      <c r="D113" s="5" t="s">
        <v>554</v>
      </c>
      <c r="E113" s="5"/>
      <c r="F113" s="5"/>
      <c r="G113" s="5"/>
    </row>
    <row r="114" customFormat="false" ht="15" hidden="false" customHeight="false" outlineLevel="0" collapsed="false">
      <c r="A114" s="5" t="s">
        <v>1287</v>
      </c>
      <c r="B114" s="5" t="s">
        <v>1288</v>
      </c>
      <c r="C114" s="5" t="s">
        <v>1289</v>
      </c>
      <c r="D114" s="5" t="s">
        <v>1290</v>
      </c>
      <c r="E114" s="5"/>
      <c r="F114" s="5"/>
      <c r="G114" s="5"/>
    </row>
    <row r="115" customFormat="false" ht="15" hidden="false" customHeight="false" outlineLevel="0" collapsed="false">
      <c r="A115" s="5" t="s">
        <v>1291</v>
      </c>
      <c r="B115" s="5" t="s">
        <v>1292</v>
      </c>
      <c r="C115" s="5" t="s">
        <v>1293</v>
      </c>
      <c r="D115" s="5" t="s">
        <v>1294</v>
      </c>
      <c r="E115" s="5"/>
      <c r="F115" s="5"/>
      <c r="G115" s="5"/>
    </row>
    <row r="116" customFormat="false" ht="15" hidden="false" customHeight="false" outlineLevel="0" collapsed="false">
      <c r="A116" s="5" t="s">
        <v>1295</v>
      </c>
      <c r="B116" s="5" t="s">
        <v>1296</v>
      </c>
      <c r="C116" s="5" t="s">
        <v>1297</v>
      </c>
      <c r="D116" s="5" t="s">
        <v>527</v>
      </c>
      <c r="E116" s="5"/>
      <c r="F116" s="5"/>
      <c r="G116" s="5"/>
    </row>
    <row r="117" customFormat="false" ht="15" hidden="false" customHeight="false" outlineLevel="0" collapsed="false">
      <c r="A117" s="5" t="s">
        <v>1295</v>
      </c>
      <c r="B117" s="5" t="s">
        <v>1298</v>
      </c>
      <c r="C117" s="5" t="s">
        <v>1299</v>
      </c>
      <c r="D117" s="5" t="s">
        <v>213</v>
      </c>
      <c r="E117" s="5"/>
      <c r="F117" s="5"/>
      <c r="G117" s="5"/>
    </row>
    <row r="118" customFormat="false" ht="15" hidden="false" customHeight="false" outlineLevel="0" collapsed="false">
      <c r="A118" s="5" t="s">
        <v>1300</v>
      </c>
      <c r="B118" s="5" t="s">
        <v>1301</v>
      </c>
      <c r="C118" s="5" t="s">
        <v>1302</v>
      </c>
      <c r="D118" s="5" t="s">
        <v>1303</v>
      </c>
      <c r="E118" s="5"/>
      <c r="F118" s="5"/>
      <c r="G118" s="5"/>
    </row>
    <row r="119" customFormat="false" ht="15" hidden="false" customHeight="false" outlineLevel="0" collapsed="false">
      <c r="A119" s="5" t="s">
        <v>1304</v>
      </c>
      <c r="B119" s="5" t="s">
        <v>1305</v>
      </c>
      <c r="C119" s="5" t="s">
        <v>1306</v>
      </c>
      <c r="D119" s="5" t="s">
        <v>1307</v>
      </c>
      <c r="E119" s="5"/>
      <c r="F119" s="5"/>
      <c r="G119" s="5"/>
    </row>
    <row r="120" customFormat="false" ht="15" hidden="false" customHeight="false" outlineLevel="0" collapsed="false">
      <c r="A120" s="5" t="s">
        <v>1308</v>
      </c>
      <c r="B120" s="5" t="s">
        <v>1309</v>
      </c>
      <c r="C120" s="5" t="s">
        <v>1310</v>
      </c>
      <c r="D120" s="5" t="s">
        <v>36</v>
      </c>
      <c r="E120" s="5"/>
      <c r="F120" s="5"/>
      <c r="G120" s="5"/>
    </row>
    <row r="121" customFormat="false" ht="15" hidden="false" customHeight="false" outlineLevel="0" collapsed="false">
      <c r="A121" s="5" t="s">
        <v>1308</v>
      </c>
      <c r="B121" s="5" t="s">
        <v>1311</v>
      </c>
      <c r="C121" s="5" t="s">
        <v>1312</v>
      </c>
      <c r="D121" s="5" t="s">
        <v>159</v>
      </c>
      <c r="E121" s="5"/>
      <c r="F121" s="5"/>
      <c r="G121" s="5"/>
    </row>
    <row r="122" customFormat="false" ht="15" hidden="false" customHeight="false" outlineLevel="0" collapsed="false">
      <c r="A122" s="5" t="s">
        <v>911</v>
      </c>
      <c r="B122" s="5" t="s">
        <v>1313</v>
      </c>
      <c r="C122" s="5" t="s">
        <v>1314</v>
      </c>
      <c r="D122" s="5" t="s">
        <v>1011</v>
      </c>
      <c r="E122" s="5"/>
      <c r="F122" s="5"/>
      <c r="G122" s="5"/>
    </row>
    <row r="123" customFormat="false" ht="15" hidden="false" customHeight="false" outlineLevel="0" collapsed="false">
      <c r="A123" s="5" t="s">
        <v>911</v>
      </c>
      <c r="B123" s="5" t="s">
        <v>1315</v>
      </c>
      <c r="C123" s="5" t="s">
        <v>1316</v>
      </c>
      <c r="D123" s="5" t="s">
        <v>554</v>
      </c>
      <c r="E123" s="5"/>
      <c r="F123" s="5"/>
      <c r="G123" s="5"/>
    </row>
    <row r="124" customFormat="false" ht="15" hidden="false" customHeight="false" outlineLevel="0" collapsed="false">
      <c r="A124" s="5" t="s">
        <v>911</v>
      </c>
      <c r="B124" s="5" t="s">
        <v>867</v>
      </c>
      <c r="C124" s="5" t="s">
        <v>1317</v>
      </c>
      <c r="D124" s="5" t="s">
        <v>1318</v>
      </c>
    </row>
    <row r="125" customFormat="false" ht="15" hidden="false" customHeight="false" outlineLevel="0" collapsed="false">
      <c r="A125" s="5" t="s">
        <v>911</v>
      </c>
      <c r="B125" s="5" t="s">
        <v>1319</v>
      </c>
      <c r="C125" s="5" t="s">
        <v>1320</v>
      </c>
      <c r="D125" s="5" t="s">
        <v>379</v>
      </c>
    </row>
    <row r="126" customFormat="false" ht="15" hidden="false" customHeight="false" outlineLevel="0" collapsed="false">
      <c r="A126" s="5" t="s">
        <v>1321</v>
      </c>
      <c r="B126" s="5" t="s">
        <v>1322</v>
      </c>
      <c r="C126" s="5" t="s">
        <v>1323</v>
      </c>
      <c r="D126" s="5" t="s">
        <v>1143</v>
      </c>
      <c r="E126" s="5"/>
      <c r="F126" s="5"/>
      <c r="G126" s="5"/>
    </row>
    <row r="127" customFormat="false" ht="12.75" hidden="false" customHeight="false" outlineLevel="0" collapsed="false">
      <c r="A127" s="0" t="s">
        <v>1324</v>
      </c>
      <c r="B127" s="3" t="s">
        <v>1325</v>
      </c>
      <c r="C127" s="3" t="s">
        <v>1326</v>
      </c>
      <c r="D127" s="3" t="s">
        <v>56</v>
      </c>
      <c r="E127" s="3" t="n">
        <v>1</v>
      </c>
      <c r="F127" s="3"/>
      <c r="G127" s="3"/>
    </row>
    <row r="128" customFormat="false" ht="15" hidden="false" customHeight="false" outlineLevel="0" collapsed="false">
      <c r="A128" s="5" t="s">
        <v>1327</v>
      </c>
      <c r="B128" s="5" t="s">
        <v>1328</v>
      </c>
      <c r="C128" s="5" t="s">
        <v>1329</v>
      </c>
      <c r="D128" s="5" t="s">
        <v>213</v>
      </c>
      <c r="E128" s="5"/>
      <c r="F128" s="5"/>
      <c r="G128" s="5"/>
    </row>
    <row r="129" customFormat="false" ht="15" hidden="false" customHeight="false" outlineLevel="0" collapsed="false">
      <c r="A129" s="5" t="s">
        <v>930</v>
      </c>
      <c r="B129" s="5" t="s">
        <v>1330</v>
      </c>
      <c r="C129" s="5" t="s">
        <v>1331</v>
      </c>
      <c r="D129" s="5" t="s">
        <v>56</v>
      </c>
      <c r="E129" s="5"/>
      <c r="F129" s="5"/>
      <c r="G129" s="5"/>
    </row>
    <row r="130" customFormat="false" ht="15" hidden="false" customHeight="false" outlineLevel="0" collapsed="false">
      <c r="A130" s="5" t="s">
        <v>930</v>
      </c>
      <c r="B130" s="5" t="s">
        <v>1330</v>
      </c>
      <c r="C130" s="5" t="s">
        <v>1332</v>
      </c>
      <c r="D130" s="5" t="s">
        <v>499</v>
      </c>
      <c r="E130" s="5"/>
      <c r="F130" s="5"/>
      <c r="G130" s="5"/>
    </row>
    <row r="131" customFormat="false" ht="15" hidden="false" customHeight="false" outlineLevel="0" collapsed="false">
      <c r="A131" s="5" t="s">
        <v>930</v>
      </c>
      <c r="B131" s="5" t="s">
        <v>1330</v>
      </c>
      <c r="C131" s="5" t="s">
        <v>1333</v>
      </c>
      <c r="D131" s="5" t="s">
        <v>56</v>
      </c>
      <c r="E131" s="5"/>
      <c r="F131" s="5"/>
      <c r="G131" s="5"/>
    </row>
    <row r="132" customFormat="false" ht="15" hidden="false" customHeight="false" outlineLevel="0" collapsed="false">
      <c r="A132" s="5" t="s">
        <v>930</v>
      </c>
      <c r="B132" s="5" t="s">
        <v>1330</v>
      </c>
      <c r="C132" s="5" t="s">
        <v>1334</v>
      </c>
      <c r="D132" s="5" t="s">
        <v>36</v>
      </c>
      <c r="E132" s="5"/>
      <c r="F132" s="5"/>
      <c r="G132" s="5"/>
    </row>
    <row r="133" customFormat="false" ht="15" hidden="false" customHeight="false" outlineLevel="0" collapsed="false">
      <c r="A133" s="5" t="s">
        <v>930</v>
      </c>
      <c r="B133" s="5" t="s">
        <v>1330</v>
      </c>
      <c r="C133" s="5" t="s">
        <v>1335</v>
      </c>
      <c r="D133" s="5" t="s">
        <v>36</v>
      </c>
      <c r="E133" s="5"/>
      <c r="F133" s="5"/>
      <c r="G133" s="5"/>
    </row>
    <row r="134" customFormat="false" ht="15" hidden="false" customHeight="false" outlineLevel="0" collapsed="false">
      <c r="A134" s="5" t="s">
        <v>930</v>
      </c>
      <c r="B134" s="5" t="s">
        <v>1330</v>
      </c>
      <c r="C134" s="5" t="s">
        <v>1336</v>
      </c>
      <c r="D134" s="5" t="s">
        <v>159</v>
      </c>
      <c r="E134" s="5"/>
      <c r="F134" s="5"/>
      <c r="G134" s="5"/>
    </row>
    <row r="135" customFormat="false" ht="15" hidden="false" customHeight="false" outlineLevel="0" collapsed="false">
      <c r="A135" s="5" t="s">
        <v>930</v>
      </c>
      <c r="B135" s="5" t="s">
        <v>1330</v>
      </c>
      <c r="C135" s="5" t="s">
        <v>1337</v>
      </c>
      <c r="D135" s="5" t="s">
        <v>1338</v>
      </c>
      <c r="E135" s="5"/>
      <c r="F135" s="5"/>
      <c r="G135" s="5"/>
    </row>
    <row r="136" customFormat="false" ht="15" hidden="false" customHeight="false" outlineLevel="0" collapsed="false">
      <c r="A136" s="5" t="s">
        <v>930</v>
      </c>
      <c r="B136" s="5" t="s">
        <v>1330</v>
      </c>
      <c r="C136" s="5" t="s">
        <v>1339</v>
      </c>
      <c r="D136" s="5" t="s">
        <v>56</v>
      </c>
      <c r="E136" s="5"/>
      <c r="F136" s="5"/>
      <c r="G136" s="5"/>
    </row>
    <row r="137" customFormat="false" ht="15" hidden="false" customHeight="false" outlineLevel="0" collapsed="false">
      <c r="A137" s="5" t="s">
        <v>1340</v>
      </c>
      <c r="B137" s="5" t="s">
        <v>1341</v>
      </c>
      <c r="C137" s="5" t="s">
        <v>1342</v>
      </c>
      <c r="D137" s="5" t="s">
        <v>1238</v>
      </c>
      <c r="E137" s="5"/>
      <c r="F137" s="5"/>
      <c r="G137" s="5"/>
    </row>
    <row r="138" customFormat="false" ht="15" hidden="false" customHeight="false" outlineLevel="0" collapsed="false">
      <c r="A138" s="5" t="s">
        <v>988</v>
      </c>
      <c r="B138" s="5" t="s">
        <v>1343</v>
      </c>
      <c r="C138" s="5" t="s">
        <v>1344</v>
      </c>
      <c r="D138" s="5" t="s">
        <v>213</v>
      </c>
      <c r="E138" s="5"/>
      <c r="F138" s="5"/>
      <c r="G138" s="5"/>
    </row>
    <row r="139" customFormat="false" ht="15" hidden="false" customHeight="false" outlineLevel="0" collapsed="false">
      <c r="A139" s="5" t="s">
        <v>988</v>
      </c>
      <c r="B139" s="5" t="s">
        <v>1345</v>
      </c>
      <c r="C139" s="5" t="s">
        <v>1346</v>
      </c>
      <c r="D139" s="5" t="s">
        <v>1101</v>
      </c>
      <c r="E139" s="5"/>
      <c r="F139" s="5"/>
      <c r="G139" s="5"/>
    </row>
    <row r="140" customFormat="false" ht="15" hidden="false" customHeight="false" outlineLevel="0" collapsed="false">
      <c r="A140" s="5" t="s">
        <v>1347</v>
      </c>
      <c r="B140" s="5" t="s">
        <v>1348</v>
      </c>
      <c r="C140" s="5" t="s">
        <v>1349</v>
      </c>
      <c r="D140" s="5" t="s">
        <v>1350</v>
      </c>
      <c r="E140" s="5"/>
      <c r="F140" s="5"/>
      <c r="G140" s="5"/>
    </row>
    <row r="141" customFormat="false" ht="15" hidden="false" customHeight="false" outlineLevel="0" collapsed="false">
      <c r="A141" s="5" t="s">
        <v>1347</v>
      </c>
      <c r="B141" s="5" t="s">
        <v>1351</v>
      </c>
      <c r="C141" s="5" t="s">
        <v>1352</v>
      </c>
      <c r="D141" s="5" t="s">
        <v>516</v>
      </c>
      <c r="E141" s="5"/>
      <c r="F141" s="5"/>
      <c r="G141" s="5"/>
    </row>
    <row r="142" customFormat="false" ht="15" hidden="false" customHeight="false" outlineLevel="0" collapsed="false">
      <c r="A142" s="5" t="s">
        <v>1347</v>
      </c>
      <c r="B142" s="5" t="s">
        <v>1351</v>
      </c>
      <c r="C142" s="5" t="s">
        <v>1353</v>
      </c>
      <c r="D142" s="5" t="s">
        <v>527</v>
      </c>
      <c r="E142" s="5"/>
      <c r="F142" s="5"/>
      <c r="G142" s="5"/>
    </row>
    <row r="143" customFormat="false" ht="15" hidden="false" customHeight="false" outlineLevel="0" collapsed="false">
      <c r="A143" s="5" t="s">
        <v>1354</v>
      </c>
      <c r="B143" s="5" t="s">
        <v>1355</v>
      </c>
      <c r="C143" s="5" t="s">
        <v>1356</v>
      </c>
      <c r="D143" s="5" t="s">
        <v>56</v>
      </c>
      <c r="E143" s="5"/>
      <c r="F143" s="5"/>
      <c r="G143" s="5"/>
    </row>
    <row r="144" customFormat="false" ht="15" hidden="false" customHeight="false" outlineLevel="0" collapsed="false">
      <c r="A144" s="5" t="s">
        <v>1354</v>
      </c>
      <c r="B144" s="5" t="s">
        <v>1355</v>
      </c>
      <c r="C144" s="5" t="s">
        <v>1357</v>
      </c>
      <c r="D144" s="5" t="s">
        <v>56</v>
      </c>
      <c r="E144" s="5"/>
      <c r="F144" s="5"/>
      <c r="G144" s="5"/>
    </row>
    <row r="145" customFormat="false" ht="15" hidden="false" customHeight="false" outlineLevel="0" collapsed="false">
      <c r="A145" s="5" t="s">
        <v>1354</v>
      </c>
      <c r="B145" s="5" t="s">
        <v>1355</v>
      </c>
      <c r="C145" s="5" t="s">
        <v>1358</v>
      </c>
      <c r="D145" s="5" t="s">
        <v>27</v>
      </c>
      <c r="E145" s="5"/>
      <c r="F145" s="5"/>
      <c r="G145" s="5"/>
    </row>
    <row r="146" customFormat="false" ht="15" hidden="false" customHeight="false" outlineLevel="0" collapsed="false">
      <c r="A146" s="5" t="s">
        <v>1359</v>
      </c>
      <c r="B146" s="5" t="s">
        <v>1360</v>
      </c>
      <c r="C146" s="5" t="s">
        <v>1361</v>
      </c>
      <c r="D146" s="5" t="s">
        <v>1238</v>
      </c>
      <c r="E146" s="5"/>
      <c r="F146" s="5"/>
      <c r="G146" s="5"/>
    </row>
    <row r="147" s="3" customFormat="true" ht="15" hidden="false" customHeight="false" outlineLevel="0" collapsed="false">
      <c r="A147" s="5" t="s">
        <v>1359</v>
      </c>
      <c r="B147" s="5" t="s">
        <v>1360</v>
      </c>
      <c r="C147" s="5" t="s">
        <v>1362</v>
      </c>
      <c r="D147" s="5" t="s">
        <v>181</v>
      </c>
      <c r="E147" s="5"/>
      <c r="F147" s="5"/>
      <c r="G147" s="5"/>
    </row>
    <row r="148" s="3" customFormat="true" ht="13.9" hidden="false" customHeight="true" outlineLevel="0" collapsed="false">
      <c r="A148" s="5" t="s">
        <v>1359</v>
      </c>
      <c r="B148" s="5" t="s">
        <v>1360</v>
      </c>
      <c r="C148" s="5" t="s">
        <v>1363</v>
      </c>
      <c r="D148" s="5" t="s">
        <v>1238</v>
      </c>
      <c r="E148" s="5"/>
      <c r="F148" s="5"/>
      <c r="G148" s="5"/>
    </row>
    <row r="149" customFormat="false" ht="13.9" hidden="false" customHeight="true" outlineLevel="0" collapsed="false">
      <c r="A149" s="5" t="s">
        <v>1359</v>
      </c>
      <c r="B149" s="5" t="s">
        <v>1360</v>
      </c>
      <c r="C149" s="5" t="s">
        <v>1364</v>
      </c>
      <c r="D149" s="5" t="s">
        <v>1365</v>
      </c>
      <c r="E149" s="5"/>
      <c r="F149" s="5"/>
      <c r="G149" s="5"/>
    </row>
    <row r="150" customFormat="false" ht="15" hidden="false" customHeight="false" outlineLevel="0" collapsed="false">
      <c r="A150" s="5" t="s">
        <v>1359</v>
      </c>
      <c r="B150" s="5" t="s">
        <v>1360</v>
      </c>
      <c r="C150" s="5" t="s">
        <v>1366</v>
      </c>
      <c r="D150" s="5" t="s">
        <v>159</v>
      </c>
      <c r="E150" s="5"/>
      <c r="F150" s="5"/>
      <c r="G150" s="5"/>
    </row>
    <row r="151" customFormat="false" ht="15" hidden="false" customHeight="false" outlineLevel="0" collapsed="false">
      <c r="A151" s="5" t="s">
        <v>1359</v>
      </c>
      <c r="B151" s="5" t="s">
        <v>1360</v>
      </c>
      <c r="C151" s="5" t="s">
        <v>1367</v>
      </c>
      <c r="D151" s="5" t="s">
        <v>181</v>
      </c>
      <c r="E151" s="5"/>
      <c r="F151" s="5"/>
      <c r="G151" s="5"/>
    </row>
    <row r="152" customFormat="false" ht="15" hidden="false" customHeight="false" outlineLevel="0" collapsed="false">
      <c r="A152" s="5" t="s">
        <v>1359</v>
      </c>
      <c r="B152" s="5" t="s">
        <v>1360</v>
      </c>
      <c r="C152" s="5" t="s">
        <v>1368</v>
      </c>
      <c r="D152" s="5" t="s">
        <v>1365</v>
      </c>
      <c r="E152" s="5"/>
      <c r="F152" s="5"/>
      <c r="G152" s="5"/>
    </row>
    <row r="153" customFormat="false" ht="15" hidden="false" customHeight="false" outlineLevel="0" collapsed="false">
      <c r="A153" s="5" t="s">
        <v>1369</v>
      </c>
      <c r="B153" s="5" t="s">
        <v>1370</v>
      </c>
      <c r="C153" s="5" t="s">
        <v>1371</v>
      </c>
      <c r="D153" s="5" t="s">
        <v>213</v>
      </c>
      <c r="E153" s="5"/>
      <c r="F153" s="5"/>
      <c r="G153" s="5"/>
    </row>
    <row r="154" customFormat="false" ht="12.75" hidden="false" customHeight="false" outlineLevel="0" collapsed="false">
      <c r="A154" s="0" t="s">
        <v>911</v>
      </c>
      <c r="B154" s="0" t="s">
        <v>1372</v>
      </c>
      <c r="C154" s="0" t="s">
        <v>1373</v>
      </c>
      <c r="D154" s="0" t="s">
        <v>1372</v>
      </c>
    </row>
    <row r="155" customFormat="false" ht="12.75" hidden="false" customHeight="false" outlineLevel="0" collapsed="false">
      <c r="A155" s="0" t="s">
        <v>1118</v>
      </c>
      <c r="B155" s="0" t="s">
        <v>1374</v>
      </c>
      <c r="C155" s="0" t="s">
        <v>1375</v>
      </c>
      <c r="D155" s="0" t="s">
        <v>1376</v>
      </c>
    </row>
    <row r="156" customFormat="false" ht="12.75" hidden="false" customHeight="false" outlineLevel="0" collapsed="false">
      <c r="A156" s="0" t="s">
        <v>551</v>
      </c>
      <c r="B156" s="0" t="s">
        <v>1377</v>
      </c>
      <c r="C156" s="0" t="s">
        <v>1378</v>
      </c>
      <c r="D156" s="0" t="s">
        <v>1379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Roman,Κανονικά"&amp;12&amp;A</oddHeader>
    <oddFooter>&amp;C&amp;"Times New Roman,Κανονικά"&amp;12Page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7"/>
    <col collapsed="false" customWidth="true" hidden="false" outlineLevel="0" max="3" min="3" style="0" width="55.14"/>
    <col collapsed="false" customWidth="true" hidden="false" outlineLevel="0" max="4" min="4" style="0" width="19.57"/>
    <col collapsed="false" customWidth="true" hidden="false" outlineLevel="0" max="5" min="5" style="0" width="11.86"/>
    <col collapsed="false" customWidth="true" hidden="false" outlineLevel="0" max="6" min="6" style="0" width="16"/>
    <col collapsed="false" customWidth="true" hidden="false" outlineLevel="0" max="7" min="7" style="0" width="14.28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5377</v>
      </c>
    </row>
    <row r="2" customFormat="false" ht="15" hidden="false" customHeight="false" outlineLevel="0" collapsed="false">
      <c r="A2" s="0" t="s">
        <v>5378</v>
      </c>
      <c r="B2" s="0" t="s">
        <v>5379</v>
      </c>
      <c r="C2" s="0" t="s">
        <v>5380</v>
      </c>
      <c r="D2" s="0" t="s">
        <v>5381</v>
      </c>
    </row>
    <row r="3" customFormat="false" ht="15" hidden="false" customHeight="false" outlineLevel="0" collapsed="false">
      <c r="A3" s="0" t="s">
        <v>5382</v>
      </c>
      <c r="B3" s="0" t="s">
        <v>5383</v>
      </c>
      <c r="C3" s="0" t="s">
        <v>5384</v>
      </c>
      <c r="D3" s="0" t="s">
        <v>5385</v>
      </c>
    </row>
    <row r="4" customFormat="false" ht="15" hidden="false" customHeight="false" outlineLevel="0" collapsed="false">
      <c r="A4" s="0" t="s">
        <v>5386</v>
      </c>
      <c r="B4" s="0" t="s">
        <v>5387</v>
      </c>
      <c r="C4" s="0" t="s">
        <v>5388</v>
      </c>
      <c r="D4" s="0" t="s">
        <v>3865</v>
      </c>
    </row>
    <row r="5" customFormat="false" ht="15" hidden="false" customHeight="false" outlineLevel="0" collapsed="false">
      <c r="A5" s="0" t="s">
        <v>5389</v>
      </c>
      <c r="B5" s="0" t="s">
        <v>5390</v>
      </c>
      <c r="C5" s="0" t="s">
        <v>5391</v>
      </c>
      <c r="D5" s="0" t="s">
        <v>3865</v>
      </c>
    </row>
    <row r="6" customFormat="false" ht="15" hidden="false" customHeight="false" outlineLevel="0" collapsed="false">
      <c r="A6" s="16" t="s">
        <v>5392</v>
      </c>
      <c r="B6" s="0" t="s">
        <v>5393</v>
      </c>
      <c r="C6" s="0" t="s">
        <v>5394</v>
      </c>
      <c r="D6" s="0" t="s">
        <v>3865</v>
      </c>
    </row>
    <row r="7" customFormat="false" ht="15" hidden="false" customHeight="false" outlineLevel="0" collapsed="false">
      <c r="A7" s="0" t="s">
        <v>5395</v>
      </c>
      <c r="B7" s="0" t="s">
        <v>5396</v>
      </c>
      <c r="C7" s="0" t="s">
        <v>5397</v>
      </c>
      <c r="D7" s="0" t="s">
        <v>16</v>
      </c>
    </row>
    <row r="8" customFormat="false" ht="15" hidden="false" customHeight="false" outlineLevel="0" collapsed="false">
      <c r="A8" s="0" t="s">
        <v>5398</v>
      </c>
      <c r="B8" s="0" t="s">
        <v>5399</v>
      </c>
      <c r="C8" s="0" t="s">
        <v>5400</v>
      </c>
      <c r="D8" s="0" t="s">
        <v>1629</v>
      </c>
    </row>
    <row r="9" customFormat="false" ht="15" hidden="false" customHeight="false" outlineLevel="0" collapsed="false">
      <c r="A9" s="0" t="s">
        <v>5398</v>
      </c>
      <c r="B9" s="0" t="s">
        <v>5399</v>
      </c>
      <c r="C9" s="0" t="s">
        <v>5401</v>
      </c>
      <c r="D9" s="0" t="s">
        <v>855</v>
      </c>
    </row>
    <row r="10" customFormat="false" ht="15" hidden="false" customHeight="false" outlineLevel="0" collapsed="false">
      <c r="A10" s="0" t="s">
        <v>5402</v>
      </c>
      <c r="B10" s="0" t="s">
        <v>5403</v>
      </c>
      <c r="C10" s="0" t="s">
        <v>5404</v>
      </c>
      <c r="D10" s="0" t="s">
        <v>213</v>
      </c>
    </row>
    <row r="11" customFormat="false" ht="15" hidden="false" customHeight="false" outlineLevel="0" collapsed="false">
      <c r="A11" s="0" t="s">
        <v>5402</v>
      </c>
      <c r="B11" s="0" t="s">
        <v>5403</v>
      </c>
      <c r="C11" s="0" t="s">
        <v>5405</v>
      </c>
      <c r="D11" s="0" t="s">
        <v>1107</v>
      </c>
    </row>
    <row r="12" customFormat="false" ht="15" hidden="false" customHeight="false" outlineLevel="0" collapsed="false">
      <c r="A12" s="0" t="s">
        <v>5406</v>
      </c>
      <c r="B12" s="0" t="s">
        <v>5407</v>
      </c>
      <c r="C12" s="0" t="s">
        <v>5408</v>
      </c>
      <c r="D12" s="0" t="s">
        <v>820</v>
      </c>
    </row>
    <row r="13" customFormat="false" ht="15" hidden="false" customHeight="false" outlineLevel="0" collapsed="false">
      <c r="A13" s="0" t="s">
        <v>5409</v>
      </c>
      <c r="B13" s="0" t="s">
        <v>5410</v>
      </c>
      <c r="C13" s="0" t="s">
        <v>5411</v>
      </c>
      <c r="D13" s="0" t="s">
        <v>213</v>
      </c>
    </row>
    <row r="14" customFormat="false" ht="15" hidden="false" customHeight="false" outlineLevel="0" collapsed="false">
      <c r="A14" s="0" t="s">
        <v>5412</v>
      </c>
      <c r="B14" s="0" t="s">
        <v>5413</v>
      </c>
      <c r="C14" s="0" t="s">
        <v>5414</v>
      </c>
      <c r="D14" s="0" t="s">
        <v>1607</v>
      </c>
    </row>
    <row r="15" customFormat="false" ht="15" hidden="false" customHeight="false" outlineLevel="0" collapsed="false">
      <c r="A15" s="5" t="s">
        <v>5415</v>
      </c>
      <c r="B15" s="5" t="s">
        <v>5416</v>
      </c>
      <c r="C15" s="5" t="s">
        <v>5417</v>
      </c>
      <c r="D15" s="5" t="s">
        <v>4487</v>
      </c>
    </row>
    <row r="16" customFormat="false" ht="15" hidden="false" customHeight="false" outlineLevel="0" collapsed="false">
      <c r="A16" s="0" t="s">
        <v>5418</v>
      </c>
      <c r="B16" s="0" t="s">
        <v>5419</v>
      </c>
      <c r="C16" s="0" t="s">
        <v>5420</v>
      </c>
      <c r="D16" s="0" t="s">
        <v>5421</v>
      </c>
    </row>
    <row r="17" customFormat="false" ht="15" hidden="false" customHeight="false" outlineLevel="0" collapsed="false">
      <c r="A17" s="0" t="s">
        <v>5422</v>
      </c>
      <c r="B17" s="0" t="s">
        <v>5423</v>
      </c>
      <c r="C17" s="0" t="s">
        <v>5424</v>
      </c>
      <c r="D17" s="0" t="s">
        <v>516</v>
      </c>
    </row>
    <row r="18" customFormat="false" ht="15" hidden="false" customHeight="false" outlineLevel="0" collapsed="false">
      <c r="A18" s="0" t="s">
        <v>5425</v>
      </c>
      <c r="B18" s="0" t="s">
        <v>4971</v>
      </c>
      <c r="C18" s="0" t="s">
        <v>5426</v>
      </c>
      <c r="D18" s="0" t="s">
        <v>4393</v>
      </c>
    </row>
    <row r="19" customFormat="false" ht="15" hidden="false" customHeight="false" outlineLevel="0" collapsed="false">
      <c r="A19" s="0" t="s">
        <v>5427</v>
      </c>
      <c r="B19" s="0" t="s">
        <v>867</v>
      </c>
      <c r="C19" s="0" t="s">
        <v>5428</v>
      </c>
      <c r="D19" s="0" t="s">
        <v>5429</v>
      </c>
    </row>
    <row r="20" customFormat="false" ht="15" hidden="false" customHeight="false" outlineLevel="0" collapsed="false">
      <c r="A20" s="0" t="s">
        <v>5427</v>
      </c>
      <c r="B20" s="0" t="s">
        <v>4975</v>
      </c>
      <c r="C20" s="0" t="s">
        <v>5430</v>
      </c>
      <c r="D20" s="0" t="s">
        <v>1786</v>
      </c>
    </row>
    <row r="21" customFormat="false" ht="15" hidden="false" customHeight="false" outlineLevel="0" collapsed="false">
      <c r="A21" s="0" t="s">
        <v>5431</v>
      </c>
      <c r="B21" s="0" t="s">
        <v>5432</v>
      </c>
      <c r="C21" s="0" t="s">
        <v>5433</v>
      </c>
      <c r="D21" s="0" t="s">
        <v>3865</v>
      </c>
    </row>
    <row r="22" customFormat="false" ht="15" hidden="false" customHeight="false" outlineLevel="0" collapsed="false">
      <c r="A22" s="0" t="s">
        <v>5434</v>
      </c>
      <c r="B22" s="0" t="s">
        <v>5435</v>
      </c>
      <c r="C22" s="0" t="s">
        <v>5436</v>
      </c>
      <c r="D22" s="0" t="s">
        <v>5437</v>
      </c>
    </row>
    <row r="23" customFormat="false" ht="15" hidden="false" customHeight="false" outlineLevel="0" collapsed="false">
      <c r="A23" s="0" t="s">
        <v>5438</v>
      </c>
      <c r="B23" s="0" t="s">
        <v>5439</v>
      </c>
      <c r="C23" s="0" t="s">
        <v>5440</v>
      </c>
      <c r="D23" s="0" t="s">
        <v>5441</v>
      </c>
    </row>
    <row r="24" customFormat="false" ht="15" hidden="false" customHeight="false" outlineLevel="0" collapsed="false">
      <c r="A24" s="0" t="s">
        <v>5442</v>
      </c>
      <c r="B24" s="0" t="s">
        <v>5022</v>
      </c>
      <c r="C24" s="0" t="s">
        <v>5443</v>
      </c>
      <c r="D24" s="0" t="s">
        <v>2054</v>
      </c>
    </row>
    <row r="25" customFormat="false" ht="15" hidden="false" customHeight="false" outlineLevel="0" collapsed="false">
      <c r="A25" s="0" t="s">
        <v>5444</v>
      </c>
      <c r="B25" s="0" t="s">
        <v>5445</v>
      </c>
      <c r="C25" s="0" t="s">
        <v>5446</v>
      </c>
      <c r="D25" s="0" t="s">
        <v>3865</v>
      </c>
    </row>
    <row r="26" customFormat="false" ht="15" hidden="false" customHeight="false" outlineLevel="0" collapsed="false">
      <c r="A26" s="0" t="s">
        <v>5447</v>
      </c>
      <c r="B26" s="0" t="s">
        <v>5448</v>
      </c>
      <c r="C26" s="0" t="s">
        <v>5449</v>
      </c>
      <c r="D26" s="0" t="s">
        <v>213</v>
      </c>
    </row>
    <row r="27" customFormat="false" ht="15" hidden="false" customHeight="false" outlineLevel="0" collapsed="false">
      <c r="A27" s="0" t="s">
        <v>5450</v>
      </c>
      <c r="B27" s="0" t="s">
        <v>5451</v>
      </c>
      <c r="C27" s="0" t="s">
        <v>5452</v>
      </c>
      <c r="D27" s="0" t="s">
        <v>1656</v>
      </c>
    </row>
    <row r="28" customFormat="false" ht="15" hidden="false" customHeight="false" outlineLevel="0" collapsed="false">
      <c r="A28" s="0" t="s">
        <v>5453</v>
      </c>
      <c r="B28" s="0" t="s">
        <v>5454</v>
      </c>
      <c r="C28" s="0" t="s">
        <v>5455</v>
      </c>
      <c r="D28" s="0" t="s">
        <v>52</v>
      </c>
    </row>
    <row r="29" customFormat="false" ht="15" hidden="false" customHeight="false" outlineLevel="0" collapsed="false">
      <c r="A29" s="0" t="s">
        <v>5453</v>
      </c>
      <c r="B29" s="0" t="s">
        <v>5456</v>
      </c>
      <c r="C29" s="0" t="s">
        <v>5457</v>
      </c>
      <c r="D29" s="0" t="s">
        <v>3865</v>
      </c>
    </row>
    <row r="30" customFormat="false" ht="15" hidden="false" customHeight="false" outlineLevel="0" collapsed="false">
      <c r="A30" s="0" t="s">
        <v>5458</v>
      </c>
      <c r="B30" s="0" t="s">
        <v>5459</v>
      </c>
      <c r="C30" s="0" t="s">
        <v>5460</v>
      </c>
      <c r="D30" s="0" t="s">
        <v>4487</v>
      </c>
    </row>
    <row r="31" customFormat="false" ht="15" hidden="false" customHeight="false" outlineLevel="0" collapsed="false">
      <c r="A31" s="0" t="s">
        <v>5461</v>
      </c>
      <c r="B31" s="0" t="s">
        <v>5462</v>
      </c>
      <c r="C31" s="0" t="s">
        <v>5463</v>
      </c>
      <c r="D31" s="0" t="s">
        <v>213</v>
      </c>
    </row>
    <row r="32" customFormat="false" ht="15" hidden="false" customHeight="false" outlineLevel="0" collapsed="false">
      <c r="A32" s="0" t="s">
        <v>5464</v>
      </c>
      <c r="B32" s="0" t="s">
        <v>5465</v>
      </c>
      <c r="C32" s="0" t="s">
        <v>5466</v>
      </c>
      <c r="D32" s="0" t="s">
        <v>5467</v>
      </c>
    </row>
    <row r="33" customFormat="false" ht="15" hidden="false" customHeight="false" outlineLevel="0" collapsed="false">
      <c r="A33" s="0" t="s">
        <v>5468</v>
      </c>
      <c r="B33" s="0" t="s">
        <v>5469</v>
      </c>
      <c r="C33" s="0" t="s">
        <v>5470</v>
      </c>
      <c r="D33" s="0" t="s">
        <v>5471</v>
      </c>
    </row>
    <row r="34" customFormat="false" ht="15" hidden="false" customHeight="false" outlineLevel="0" collapsed="false">
      <c r="A34" s="0" t="s">
        <v>5472</v>
      </c>
      <c r="B34" s="0" t="s">
        <v>5473</v>
      </c>
      <c r="C34" s="0" t="s">
        <v>5474</v>
      </c>
      <c r="D34" s="0" t="s">
        <v>3865</v>
      </c>
    </row>
    <row r="35" customFormat="false" ht="15" hidden="false" customHeight="false" outlineLevel="0" collapsed="false">
      <c r="A35" s="0" t="s">
        <v>5475</v>
      </c>
      <c r="B35" s="0" t="s">
        <v>5476</v>
      </c>
      <c r="C35" s="0" t="s">
        <v>5477</v>
      </c>
      <c r="D35" s="0" t="s">
        <v>5478</v>
      </c>
    </row>
    <row r="36" customFormat="false" ht="15" hidden="false" customHeight="false" outlineLevel="0" collapsed="false">
      <c r="A36" s="0" t="s">
        <v>5479</v>
      </c>
      <c r="B36" s="0" t="s">
        <v>5480</v>
      </c>
      <c r="C36" s="0" t="s">
        <v>5481</v>
      </c>
      <c r="D36" s="0" t="s">
        <v>5482</v>
      </c>
    </row>
    <row r="37" customFormat="false" ht="15" hidden="false" customHeight="false" outlineLevel="0" collapsed="false">
      <c r="A37" s="0" t="s">
        <v>5479</v>
      </c>
      <c r="B37" s="0" t="s">
        <v>5480</v>
      </c>
      <c r="C37" s="0" t="s">
        <v>5483</v>
      </c>
      <c r="D37" s="0" t="s">
        <v>5484</v>
      </c>
    </row>
    <row r="38" customFormat="false" ht="15" hidden="false" customHeight="false" outlineLevel="0" collapsed="false">
      <c r="A38" s="0" t="s">
        <v>5485</v>
      </c>
      <c r="B38" s="0" t="s">
        <v>5486</v>
      </c>
      <c r="C38" s="0" t="s">
        <v>5487</v>
      </c>
      <c r="D38" s="0" t="s">
        <v>213</v>
      </c>
    </row>
    <row r="39" customFormat="false" ht="15" hidden="false" customHeight="false" outlineLevel="0" collapsed="false">
      <c r="A39" s="0" t="s">
        <v>5485</v>
      </c>
      <c r="B39" s="0" t="s">
        <v>5488</v>
      </c>
      <c r="C39" s="0" t="s">
        <v>5489</v>
      </c>
      <c r="D39" s="0" t="s">
        <v>2465</v>
      </c>
    </row>
    <row r="40" customFormat="false" ht="15" hidden="false" customHeight="false" outlineLevel="0" collapsed="false">
      <c r="A40" s="0" t="s">
        <v>5490</v>
      </c>
      <c r="B40" s="0" t="s">
        <v>5334</v>
      </c>
      <c r="C40" s="0" t="s">
        <v>5491</v>
      </c>
      <c r="D40" s="0" t="s">
        <v>5151</v>
      </c>
    </row>
    <row r="41" customFormat="false" ht="15" hidden="false" customHeight="false" outlineLevel="0" collapsed="false">
      <c r="A41" s="0" t="s">
        <v>5492</v>
      </c>
      <c r="B41" s="0" t="s">
        <v>5493</v>
      </c>
      <c r="C41" s="0" t="s">
        <v>5494</v>
      </c>
      <c r="D41" s="0" t="s">
        <v>3865</v>
      </c>
    </row>
    <row r="42" customFormat="false" ht="15" hidden="false" customHeight="false" outlineLevel="0" collapsed="false">
      <c r="A42" s="0" t="s">
        <v>5495</v>
      </c>
      <c r="B42" s="0" t="s">
        <v>5496</v>
      </c>
      <c r="C42" s="0" t="s">
        <v>5497</v>
      </c>
      <c r="D42" s="0" t="s">
        <v>1238</v>
      </c>
    </row>
    <row r="43" customFormat="false" ht="15" hidden="false" customHeight="false" outlineLevel="0" collapsed="false">
      <c r="A43" s="0" t="s">
        <v>5498</v>
      </c>
      <c r="B43" s="0" t="s">
        <v>5190</v>
      </c>
      <c r="C43" s="0" t="s">
        <v>5191</v>
      </c>
      <c r="D43" s="0" t="s">
        <v>2322</v>
      </c>
    </row>
    <row r="44" customFormat="false" ht="15" hidden="false" customHeight="false" outlineLevel="0" collapsed="false">
      <c r="A44" s="0" t="s">
        <v>5499</v>
      </c>
      <c r="B44" s="0" t="s">
        <v>5500</v>
      </c>
      <c r="C44" s="0" t="s">
        <v>3470</v>
      </c>
      <c r="D44" s="0" t="s">
        <v>1107</v>
      </c>
    </row>
    <row r="45" customFormat="false" ht="15" hidden="false" customHeight="false" outlineLevel="0" collapsed="false">
      <c r="A45" s="0" t="s">
        <v>5499</v>
      </c>
      <c r="B45" s="0" t="s">
        <v>5501</v>
      </c>
      <c r="C45" s="0" t="s">
        <v>5502</v>
      </c>
      <c r="D45" s="0" t="s">
        <v>4487</v>
      </c>
    </row>
    <row r="46" customFormat="false" ht="15" hidden="false" customHeight="false" outlineLevel="0" collapsed="false">
      <c r="A46" s="0" t="s">
        <v>5499</v>
      </c>
      <c r="B46" s="0" t="s">
        <v>5503</v>
      </c>
      <c r="C46" s="0" t="s">
        <v>5504</v>
      </c>
      <c r="D46" s="0" t="s">
        <v>3865</v>
      </c>
    </row>
    <row r="47" customFormat="false" ht="15" hidden="false" customHeight="false" outlineLevel="0" collapsed="false">
      <c r="A47" s="0" t="s">
        <v>5499</v>
      </c>
      <c r="B47" s="0" t="s">
        <v>5505</v>
      </c>
      <c r="C47" s="0" t="s">
        <v>5506</v>
      </c>
      <c r="D47" s="0" t="s">
        <v>1238</v>
      </c>
    </row>
    <row r="48" customFormat="false" ht="15" hidden="false" customHeight="false" outlineLevel="0" collapsed="false">
      <c r="A48" s="0" t="s">
        <v>5499</v>
      </c>
      <c r="B48" s="0" t="s">
        <v>5507</v>
      </c>
      <c r="C48" s="0" t="s">
        <v>5508</v>
      </c>
      <c r="D48" s="0" t="s">
        <v>3865</v>
      </c>
    </row>
    <row r="49" customFormat="false" ht="15" hidden="false" customHeight="false" outlineLevel="0" collapsed="false">
      <c r="A49" s="0" t="s">
        <v>5499</v>
      </c>
      <c r="B49" s="0" t="s">
        <v>5509</v>
      </c>
      <c r="C49" s="0" t="s">
        <v>5510</v>
      </c>
      <c r="D49" s="0" t="s">
        <v>213</v>
      </c>
    </row>
    <row r="50" customFormat="false" ht="15" hidden="false" customHeight="false" outlineLevel="0" collapsed="false">
      <c r="A50" s="0" t="s">
        <v>5511</v>
      </c>
      <c r="B50" s="0" t="s">
        <v>5512</v>
      </c>
      <c r="C50" s="0" t="s">
        <v>5513</v>
      </c>
      <c r="D50" s="0" t="s">
        <v>499</v>
      </c>
    </row>
    <row r="51" customFormat="false" ht="15" hidden="false" customHeight="false" outlineLevel="0" collapsed="false">
      <c r="A51" s="0" t="s">
        <v>5514</v>
      </c>
      <c r="B51" s="0" t="s">
        <v>5515</v>
      </c>
      <c r="C51" s="0" t="s">
        <v>5516</v>
      </c>
      <c r="D51" s="0" t="s">
        <v>516</v>
      </c>
    </row>
    <row r="52" customFormat="false" ht="15" hidden="false" customHeight="false" outlineLevel="0" collapsed="false">
      <c r="A52" s="0" t="s">
        <v>5517</v>
      </c>
      <c r="B52" s="0" t="s">
        <v>5518</v>
      </c>
      <c r="C52" s="0" t="s">
        <v>5519</v>
      </c>
      <c r="D52" s="0" t="s">
        <v>4731</v>
      </c>
    </row>
    <row r="53" customFormat="false" ht="15" hidden="false" customHeight="false" outlineLevel="0" collapsed="false">
      <c r="A53" s="0" t="s">
        <v>5520</v>
      </c>
      <c r="B53" s="0" t="s">
        <v>5521</v>
      </c>
      <c r="C53" s="0" t="s">
        <v>5522</v>
      </c>
      <c r="D53" s="0" t="s">
        <v>991</v>
      </c>
    </row>
    <row r="54" customFormat="false" ht="15" hidden="false" customHeight="false" outlineLevel="0" collapsed="false">
      <c r="A54" s="0" t="s">
        <v>5523</v>
      </c>
      <c r="B54" s="0" t="s">
        <v>5524</v>
      </c>
      <c r="C54" s="0" t="s">
        <v>5525</v>
      </c>
      <c r="D54" s="0" t="s">
        <v>3865</v>
      </c>
    </row>
    <row r="55" customFormat="false" ht="15" hidden="false" customHeight="false" outlineLevel="0" collapsed="false">
      <c r="A55" s="0" t="s">
        <v>5526</v>
      </c>
      <c r="B55" s="0" t="s">
        <v>5527</v>
      </c>
      <c r="C55" s="0" t="s">
        <v>5528</v>
      </c>
      <c r="D55" s="0" t="s">
        <v>1786</v>
      </c>
    </row>
    <row r="56" customFormat="false" ht="15" hidden="false" customHeight="false" outlineLevel="0" collapsed="false">
      <c r="A56" s="0" t="s">
        <v>5526</v>
      </c>
      <c r="B56" s="0" t="s">
        <v>5527</v>
      </c>
      <c r="C56" s="0" t="s">
        <v>5529</v>
      </c>
      <c r="D56" s="0" t="s">
        <v>1786</v>
      </c>
    </row>
    <row r="57" customFormat="false" ht="15" hidden="false" customHeight="false" outlineLevel="0" collapsed="false">
      <c r="A57" s="0" t="s">
        <v>5530</v>
      </c>
      <c r="B57" s="0" t="s">
        <v>1288</v>
      </c>
      <c r="C57" s="0" t="s">
        <v>5531</v>
      </c>
      <c r="D57" s="0" t="s">
        <v>499</v>
      </c>
    </row>
    <row r="58" customFormat="false" ht="15" hidden="false" customHeight="false" outlineLevel="0" collapsed="false">
      <c r="A58" s="0" t="s">
        <v>5532</v>
      </c>
      <c r="B58" s="0" t="s">
        <v>5349</v>
      </c>
      <c r="C58" s="0" t="s">
        <v>5533</v>
      </c>
      <c r="D58" s="0" t="s">
        <v>2322</v>
      </c>
    </row>
    <row r="59" customFormat="false" ht="15" hidden="false" customHeight="false" outlineLevel="0" collapsed="false">
      <c r="A59" s="0" t="s">
        <v>5532</v>
      </c>
      <c r="B59" s="0" t="s">
        <v>5349</v>
      </c>
      <c r="C59" s="0" t="s">
        <v>5534</v>
      </c>
      <c r="D59" s="0" t="s">
        <v>5535</v>
      </c>
    </row>
    <row r="60" customFormat="false" ht="15" hidden="false" customHeight="false" outlineLevel="0" collapsed="false">
      <c r="A60" s="0" t="s">
        <v>5536</v>
      </c>
      <c r="B60" s="0" t="s">
        <v>5537</v>
      </c>
      <c r="C60" s="0" t="s">
        <v>5538</v>
      </c>
      <c r="D60" s="0" t="s">
        <v>3865</v>
      </c>
    </row>
    <row r="61" customFormat="false" ht="15" hidden="false" customHeight="false" outlineLevel="0" collapsed="false">
      <c r="A61" s="0" t="s">
        <v>5539</v>
      </c>
      <c r="B61" s="0" t="s">
        <v>5540</v>
      </c>
      <c r="C61" s="0" t="s">
        <v>5541</v>
      </c>
      <c r="D61" s="0" t="s">
        <v>213</v>
      </c>
    </row>
    <row r="62" customFormat="false" ht="15" hidden="false" customHeight="false" outlineLevel="0" collapsed="false">
      <c r="A62" s="0" t="s">
        <v>5539</v>
      </c>
      <c r="B62" s="0" t="s">
        <v>867</v>
      </c>
      <c r="C62" s="0" t="s">
        <v>5542</v>
      </c>
      <c r="D62" s="0" t="s">
        <v>213</v>
      </c>
    </row>
    <row r="63" customFormat="false" ht="15" hidden="false" customHeight="false" outlineLevel="0" collapsed="false">
      <c r="A63" s="0" t="s">
        <v>5543</v>
      </c>
      <c r="B63" s="0" t="s">
        <v>867</v>
      </c>
      <c r="C63" s="0" t="s">
        <v>5544</v>
      </c>
      <c r="D63" s="0" t="s">
        <v>99</v>
      </c>
    </row>
    <row r="64" customFormat="false" ht="15" hidden="false" customHeight="false" outlineLevel="0" collapsed="false">
      <c r="A64" s="0" t="s">
        <v>5543</v>
      </c>
      <c r="B64" s="0" t="s">
        <v>5545</v>
      </c>
      <c r="C64" s="0" t="s">
        <v>5546</v>
      </c>
      <c r="D64" s="0" t="s">
        <v>5547</v>
      </c>
    </row>
    <row r="65" customFormat="false" ht="15" hidden="false" customHeight="false" outlineLevel="0" collapsed="false">
      <c r="A65" s="0" t="s">
        <v>5543</v>
      </c>
      <c r="B65" s="0" t="s">
        <v>5548</v>
      </c>
      <c r="C65" s="0" t="s">
        <v>5549</v>
      </c>
      <c r="D65" s="0" t="s">
        <v>213</v>
      </c>
    </row>
    <row r="66" customFormat="false" ht="15" hidden="false" customHeight="false" outlineLevel="0" collapsed="false">
      <c r="A66" s="0" t="s">
        <v>5550</v>
      </c>
      <c r="B66" s="0" t="s">
        <v>5551</v>
      </c>
      <c r="C66" s="0" t="s">
        <v>5552</v>
      </c>
      <c r="D66" s="0" t="s">
        <v>566</v>
      </c>
    </row>
    <row r="67" customFormat="false" ht="15" hidden="false" customHeight="false" outlineLevel="0" collapsed="false">
      <c r="A67" s="0" t="s">
        <v>5553</v>
      </c>
      <c r="B67" s="0" t="s">
        <v>5554</v>
      </c>
      <c r="C67" s="0" t="s">
        <v>5555</v>
      </c>
      <c r="D67" s="0" t="s">
        <v>5556</v>
      </c>
    </row>
    <row r="68" customFormat="false" ht="15" hidden="false" customHeight="false" outlineLevel="0" collapsed="false">
      <c r="A68" s="0" t="s">
        <v>5557</v>
      </c>
      <c r="B68" s="0" t="s">
        <v>5558</v>
      </c>
      <c r="C68" s="0" t="s">
        <v>5559</v>
      </c>
      <c r="D68" s="0" t="s">
        <v>5151</v>
      </c>
    </row>
    <row r="69" customFormat="false" ht="15" hidden="false" customHeight="false" outlineLevel="0" collapsed="false">
      <c r="A69" s="0" t="s">
        <v>5557</v>
      </c>
      <c r="B69" s="0" t="s">
        <v>5558</v>
      </c>
      <c r="C69" s="0" t="s">
        <v>5560</v>
      </c>
      <c r="D69" s="0" t="s">
        <v>5151</v>
      </c>
    </row>
    <row r="70" customFormat="false" ht="15" hidden="false" customHeight="false" outlineLevel="0" collapsed="false">
      <c r="A70" s="0" t="s">
        <v>5561</v>
      </c>
      <c r="B70" s="0" t="s">
        <v>5562</v>
      </c>
      <c r="C70" s="0" t="s">
        <v>5563</v>
      </c>
      <c r="D70" s="0" t="s">
        <v>618</v>
      </c>
    </row>
    <row r="71" customFormat="false" ht="15" hidden="false" customHeight="false" outlineLevel="0" collapsed="false">
      <c r="A71" s="0" t="s">
        <v>5561</v>
      </c>
      <c r="B71" s="0" t="s">
        <v>5562</v>
      </c>
      <c r="C71" s="0" t="s">
        <v>5564</v>
      </c>
      <c r="D71" s="0" t="s">
        <v>181</v>
      </c>
    </row>
    <row r="72" customFormat="false" ht="15" hidden="false" customHeight="false" outlineLevel="0" collapsed="false">
      <c r="A72" s="0" t="s">
        <v>5561</v>
      </c>
      <c r="B72" s="0" t="s">
        <v>5562</v>
      </c>
      <c r="C72" s="0" t="s">
        <v>5565</v>
      </c>
      <c r="D72" s="0" t="s">
        <v>1678</v>
      </c>
    </row>
    <row r="73" customFormat="false" ht="15" hidden="false" customHeight="false" outlineLevel="0" collapsed="false">
      <c r="A73" s="0" t="s">
        <v>5566</v>
      </c>
      <c r="B73" s="0" t="s">
        <v>5567</v>
      </c>
      <c r="C73" s="0" t="s">
        <v>5568</v>
      </c>
      <c r="D73" s="0" t="s">
        <v>499</v>
      </c>
    </row>
    <row r="74" customFormat="false" ht="15" hidden="false" customHeight="false" outlineLevel="0" collapsed="false">
      <c r="A74" s="0" t="s">
        <v>5569</v>
      </c>
      <c r="B74" s="0" t="s">
        <v>5302</v>
      </c>
      <c r="C74" s="0" t="s">
        <v>5570</v>
      </c>
      <c r="D74" s="0" t="s">
        <v>596</v>
      </c>
    </row>
    <row r="75" customFormat="false" ht="15" hidden="false" customHeight="false" outlineLevel="0" collapsed="false">
      <c r="A75" s="0" t="s">
        <v>5571</v>
      </c>
      <c r="B75" s="0" t="s">
        <v>5572</v>
      </c>
      <c r="C75" s="0" t="s">
        <v>5573</v>
      </c>
      <c r="D75" s="0" t="s">
        <v>5574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4.71"/>
    <col collapsed="false" customWidth="true" hidden="false" outlineLevel="0" max="3" min="3" style="0" width="55.43"/>
    <col collapsed="false" customWidth="true" hidden="false" outlineLevel="0" max="4" min="4" style="0" width="19.57"/>
    <col collapsed="false" customWidth="true" hidden="false" outlineLevel="0" max="5" min="5" style="0" width="10.42"/>
    <col collapsed="false" customWidth="true" hidden="false" outlineLevel="0" max="7" min="6" style="0" width="15.15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4.25" hidden="false" customHeight="true" outlineLevel="0" collapsed="false">
      <c r="A2" s="0" t="s">
        <v>5575</v>
      </c>
      <c r="B2" s="0" t="s">
        <v>5576</v>
      </c>
      <c r="C2" s="0" t="s">
        <v>5577</v>
      </c>
      <c r="D2" s="0" t="s">
        <v>4967</v>
      </c>
    </row>
    <row r="3" customFormat="false" ht="15" hidden="false" customHeight="false" outlineLevel="0" collapsed="false">
      <c r="A3" s="0" t="s">
        <v>5578</v>
      </c>
      <c r="B3" s="0" t="s">
        <v>5579</v>
      </c>
      <c r="C3" s="0" t="s">
        <v>5580</v>
      </c>
      <c r="D3" s="0" t="s">
        <v>2410</v>
      </c>
    </row>
    <row r="4" customFormat="false" ht="15" hidden="false" customHeight="false" outlineLevel="0" collapsed="false">
      <c r="A4" s="0" t="s">
        <v>5578</v>
      </c>
      <c r="B4" s="0" t="s">
        <v>5579</v>
      </c>
      <c r="C4" s="0" t="s">
        <v>5581</v>
      </c>
      <c r="D4" s="0" t="s">
        <v>2410</v>
      </c>
    </row>
    <row r="5" customFormat="false" ht="15" hidden="false" customHeight="false" outlineLevel="0" collapsed="false">
      <c r="A5" s="0" t="s">
        <v>5578</v>
      </c>
      <c r="B5" s="0" t="s">
        <v>5579</v>
      </c>
      <c r="C5" s="0" t="s">
        <v>5582</v>
      </c>
      <c r="D5" s="0" t="s">
        <v>2410</v>
      </c>
    </row>
    <row r="6" customFormat="false" ht="15" hidden="false" customHeight="false" outlineLevel="0" collapsed="false">
      <c r="A6" s="0" t="s">
        <v>5578</v>
      </c>
      <c r="B6" s="0" t="s">
        <v>5579</v>
      </c>
      <c r="C6" s="0" t="s">
        <v>5583</v>
      </c>
      <c r="D6" s="0" t="s">
        <v>2410</v>
      </c>
    </row>
    <row r="7" customFormat="false" ht="15" hidden="false" customHeight="false" outlineLevel="0" collapsed="false">
      <c r="A7" s="0" t="s">
        <v>5578</v>
      </c>
      <c r="B7" s="0" t="s">
        <v>5579</v>
      </c>
      <c r="C7" s="0" t="s">
        <v>5584</v>
      </c>
      <c r="D7" s="0" t="s">
        <v>2410</v>
      </c>
    </row>
    <row r="8" customFormat="false" ht="15" hidden="false" customHeight="false" outlineLevel="0" collapsed="false">
      <c r="A8" s="0" t="s">
        <v>5585</v>
      </c>
      <c r="B8" s="0" t="s">
        <v>5586</v>
      </c>
      <c r="C8" s="0" t="s">
        <v>5587</v>
      </c>
      <c r="D8" s="0" t="s">
        <v>5588</v>
      </c>
    </row>
    <row r="9" customFormat="false" ht="15" hidden="false" customHeight="false" outlineLevel="0" collapsed="false">
      <c r="A9" s="0" t="s">
        <v>5589</v>
      </c>
      <c r="B9" s="0" t="s">
        <v>867</v>
      </c>
      <c r="C9" s="0" t="s">
        <v>5590</v>
      </c>
      <c r="D9" s="0" t="s">
        <v>213</v>
      </c>
    </row>
    <row r="10" customFormat="false" ht="15" hidden="false" customHeight="false" outlineLevel="0" collapsed="false">
      <c r="A10" s="0" t="s">
        <v>5591</v>
      </c>
      <c r="B10" s="0" t="s">
        <v>5592</v>
      </c>
      <c r="C10" s="0" t="s">
        <v>5593</v>
      </c>
      <c r="D10" s="0" t="s">
        <v>397</v>
      </c>
    </row>
    <row r="11" customFormat="false" ht="15" hidden="false" customHeight="false" outlineLevel="0" collapsed="false">
      <c r="A11" s="0" t="s">
        <v>5594</v>
      </c>
      <c r="B11" s="0" t="s">
        <v>5595</v>
      </c>
      <c r="C11" s="0" t="s">
        <v>5596</v>
      </c>
      <c r="D11" s="0" t="s">
        <v>991</v>
      </c>
    </row>
    <row r="12" customFormat="false" ht="15" hidden="false" customHeight="false" outlineLevel="0" collapsed="false">
      <c r="A12" s="0" t="s">
        <v>5597</v>
      </c>
      <c r="B12" s="0" t="s">
        <v>5598</v>
      </c>
      <c r="C12" s="0" t="s">
        <v>5599</v>
      </c>
      <c r="D12" s="0" t="s">
        <v>550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71"/>
    <col collapsed="false" customWidth="true" hidden="false" outlineLevel="0" max="3" min="3" style="0" width="55.43"/>
    <col collapsed="false" customWidth="true" hidden="false" outlineLevel="0" max="4" min="4" style="0" width="19.71"/>
    <col collapsed="false" customWidth="true" hidden="false" outlineLevel="0" max="5" min="5" style="0" width="9.13"/>
    <col collapsed="false" customWidth="true" hidden="false" outlineLevel="0" max="6" min="6" style="0" width="15.15"/>
    <col collapsed="false" customWidth="true" hidden="false" outlineLevel="0" max="7" min="7" style="0" width="16.57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5600</v>
      </c>
      <c r="B2" s="0" t="s">
        <v>5601</v>
      </c>
      <c r="C2" s="0" t="s">
        <v>5602</v>
      </c>
      <c r="D2" s="0" t="s">
        <v>5603</v>
      </c>
    </row>
    <row r="3" customFormat="false" ht="15" hidden="false" customHeight="false" outlineLevel="0" collapsed="false">
      <c r="A3" s="0" t="s">
        <v>5604</v>
      </c>
      <c r="B3" s="0" t="s">
        <v>5605</v>
      </c>
      <c r="C3" s="0" t="s">
        <v>5606</v>
      </c>
      <c r="D3" s="0" t="s">
        <v>4019</v>
      </c>
    </row>
    <row r="4" customFormat="false" ht="15" hidden="false" customHeight="false" outlineLevel="0" collapsed="false">
      <c r="A4" s="3" t="s">
        <v>5607</v>
      </c>
      <c r="B4" s="3" t="s">
        <v>5608</v>
      </c>
      <c r="C4" s="3" t="s">
        <v>5609</v>
      </c>
      <c r="D4" s="3" t="s">
        <v>397</v>
      </c>
      <c r="E4" s="3"/>
      <c r="F4" s="3"/>
      <c r="G4" s="3"/>
    </row>
    <row r="5" customFormat="false" ht="15" hidden="false" customHeight="false" outlineLevel="0" collapsed="false">
      <c r="A5" s="0" t="s">
        <v>5610</v>
      </c>
      <c r="B5" s="0" t="s">
        <v>5611</v>
      </c>
      <c r="C5" s="0" t="s">
        <v>5612</v>
      </c>
      <c r="D5" s="0" t="s">
        <v>401</v>
      </c>
    </row>
    <row r="6" customFormat="false" ht="15" hidden="false" customHeight="false" outlineLevel="0" collapsed="false">
      <c r="A6" s="0" t="s">
        <v>5613</v>
      </c>
      <c r="B6" s="0" t="s">
        <v>5614</v>
      </c>
      <c r="C6" s="0" t="s">
        <v>5615</v>
      </c>
      <c r="D6" s="0" t="s">
        <v>5616</v>
      </c>
    </row>
    <row r="7" customFormat="false" ht="15" hidden="false" customHeight="false" outlineLevel="0" collapsed="false">
      <c r="A7" s="0" t="s">
        <v>5617</v>
      </c>
      <c r="B7" s="0" t="s">
        <v>5618</v>
      </c>
      <c r="C7" s="0" t="s">
        <v>5619</v>
      </c>
      <c r="D7" s="0" t="s">
        <v>991</v>
      </c>
    </row>
    <row r="8" customFormat="false" ht="15" hidden="false" customHeight="false" outlineLevel="0" collapsed="false">
      <c r="A8" s="0" t="s">
        <v>5617</v>
      </c>
      <c r="B8" s="0" t="s">
        <v>5618</v>
      </c>
      <c r="C8" s="0" t="s">
        <v>5620</v>
      </c>
      <c r="D8" s="0" t="s">
        <v>991</v>
      </c>
    </row>
    <row r="9" s="3" customFormat="true" ht="15" hidden="false" customHeight="false" outlineLevel="0" collapsed="false">
      <c r="A9" s="0" t="s">
        <v>5621</v>
      </c>
      <c r="B9" s="0" t="s">
        <v>5622</v>
      </c>
      <c r="C9" s="0" t="s">
        <v>5623</v>
      </c>
      <c r="D9" s="0" t="s">
        <v>1395</v>
      </c>
      <c r="E9" s="0"/>
      <c r="F9" s="0"/>
      <c r="G9" s="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4.71"/>
    <col collapsed="false" customWidth="true" hidden="false" outlineLevel="0" max="3" min="3" style="0" width="55.29"/>
    <col collapsed="false" customWidth="true" hidden="false" outlineLevel="0" max="4" min="4" style="0" width="19.57"/>
    <col collapsed="false" customWidth="false" hidden="false" outlineLevel="0" max="5" min="5" style="0" width="11.57"/>
    <col collapsed="false" customWidth="true" hidden="false" outlineLevel="0" max="6" min="6" style="0" width="15.15"/>
    <col collapsed="false" customWidth="true" hidden="false" outlineLevel="0" max="7" min="7" style="0" width="16.14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5624</v>
      </c>
      <c r="B2" s="0" t="s">
        <v>5625</v>
      </c>
      <c r="C2" s="0" t="s">
        <v>5626</v>
      </c>
      <c r="D2" s="0" t="s">
        <v>44</v>
      </c>
    </row>
    <row r="3" customFormat="false" ht="15" hidden="false" customHeight="false" outlineLevel="0" collapsed="false">
      <c r="A3" s="0" t="s">
        <v>5627</v>
      </c>
      <c r="B3" s="0" t="s">
        <v>1853</v>
      </c>
      <c r="C3" s="0" t="s">
        <v>5628</v>
      </c>
      <c r="D3" s="0" t="s">
        <v>213</v>
      </c>
    </row>
    <row r="4" customFormat="false" ht="15" hidden="false" customHeight="false" outlineLevel="0" collapsed="false">
      <c r="A4" s="0" t="s">
        <v>5629</v>
      </c>
      <c r="B4" s="0" t="s">
        <v>5630</v>
      </c>
      <c r="C4" s="0" t="s">
        <v>5628</v>
      </c>
      <c r="D4" s="0" t="s">
        <v>213</v>
      </c>
    </row>
    <row r="5" customFormat="false" ht="15" hidden="false" customHeight="false" outlineLevel="0" collapsed="false">
      <c r="A5" s="0" t="s">
        <v>5631</v>
      </c>
      <c r="B5" s="0" t="s">
        <v>5632</v>
      </c>
      <c r="C5" s="0" t="s">
        <v>5633</v>
      </c>
      <c r="D5" s="0" t="s">
        <v>213</v>
      </c>
    </row>
    <row r="6" customFormat="false" ht="15" hidden="false" customHeight="false" outlineLevel="0" collapsed="false">
      <c r="A6" s="0" t="s">
        <v>5634</v>
      </c>
      <c r="B6" s="0" t="s">
        <v>5635</v>
      </c>
      <c r="C6" s="0" t="s">
        <v>5636</v>
      </c>
      <c r="D6" s="0" t="s">
        <v>5637</v>
      </c>
    </row>
    <row r="7" customFormat="false" ht="15" hidden="false" customHeight="false" outlineLevel="0" collapsed="false">
      <c r="A7" s="0" t="s">
        <v>5638</v>
      </c>
      <c r="B7" s="0" t="s">
        <v>5639</v>
      </c>
      <c r="C7" s="0" t="s">
        <v>5640</v>
      </c>
      <c r="D7" s="0" t="s">
        <v>3759</v>
      </c>
    </row>
    <row r="8" customFormat="false" ht="15" hidden="false" customHeight="false" outlineLevel="0" collapsed="false">
      <c r="A8" s="0" t="s">
        <v>5641</v>
      </c>
      <c r="B8" s="0" t="s">
        <v>5642</v>
      </c>
      <c r="C8" s="0" t="s">
        <v>5643</v>
      </c>
      <c r="D8" s="0" t="s">
        <v>1853</v>
      </c>
    </row>
    <row r="9" customFormat="false" ht="15" hidden="false" customHeight="false" outlineLevel="0" collapsed="false">
      <c r="A9" s="0" t="s">
        <v>5644</v>
      </c>
      <c r="B9" s="0" t="s">
        <v>867</v>
      </c>
      <c r="C9" s="0" t="s">
        <v>5645</v>
      </c>
      <c r="D9" s="0" t="s">
        <v>213</v>
      </c>
    </row>
    <row r="10" customFormat="false" ht="15" hidden="false" customHeight="false" outlineLevel="0" collapsed="false">
      <c r="A10" s="0" t="s">
        <v>5646</v>
      </c>
      <c r="B10" s="0" t="s">
        <v>867</v>
      </c>
      <c r="C10" s="0" t="s">
        <v>5647</v>
      </c>
      <c r="D10" s="0" t="s">
        <v>5648</v>
      </c>
    </row>
    <row r="11" customFormat="false" ht="15" hidden="false" customHeight="false" outlineLevel="0" collapsed="false">
      <c r="A11" s="0" t="s">
        <v>5649</v>
      </c>
      <c r="B11" s="0" t="s">
        <v>5650</v>
      </c>
      <c r="C11" s="0" t="s">
        <v>5651</v>
      </c>
      <c r="D11" s="0" t="s">
        <v>213</v>
      </c>
    </row>
    <row r="12" customFormat="false" ht="15" hidden="false" customHeight="false" outlineLevel="0" collapsed="false">
      <c r="A12" s="0" t="s">
        <v>5652</v>
      </c>
      <c r="B12" s="0" t="s">
        <v>5653</v>
      </c>
      <c r="C12" s="0" t="s">
        <v>5654</v>
      </c>
      <c r="D12" s="0" t="s">
        <v>44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1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A51" activeCellId="0" sqref="A51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4.71"/>
    <col collapsed="false" customWidth="true" hidden="false" outlineLevel="0" max="3" min="3" style="0" width="55.14"/>
    <col collapsed="false" customWidth="true" hidden="false" outlineLevel="0" max="4" min="4" style="0" width="19.71"/>
    <col collapsed="false" customWidth="true" hidden="false" outlineLevel="0" max="5" min="5" style="0" width="9.29"/>
    <col collapsed="false" customWidth="true" hidden="false" outlineLevel="0" max="6" min="6" style="0" width="15.29"/>
    <col collapsed="false" customWidth="true" hidden="false" outlineLevel="0" max="7" min="7" style="0" width="20.98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/>
      <c r="G1" s="2"/>
    </row>
    <row r="2" customFormat="false" ht="15" hidden="false" customHeight="false" outlineLevel="0" collapsed="false">
      <c r="A2" s="4" t="s">
        <v>5655</v>
      </c>
      <c r="B2" s="4" t="s">
        <v>1385</v>
      </c>
      <c r="C2" s="0" t="s">
        <v>5656</v>
      </c>
      <c r="D2" s="4" t="s">
        <v>2688</v>
      </c>
      <c r="E2" s="4"/>
    </row>
    <row r="3" customFormat="false" ht="15" hidden="false" customHeight="false" outlineLevel="0" collapsed="false">
      <c r="A3" s="0" t="s">
        <v>5657</v>
      </c>
      <c r="B3" s="0" t="s">
        <v>5658</v>
      </c>
      <c r="C3" s="0" t="s">
        <v>5659</v>
      </c>
      <c r="D3" s="0" t="s">
        <v>12</v>
      </c>
      <c r="E3" s="0" t="n">
        <v>1</v>
      </c>
    </row>
    <row r="4" customFormat="false" ht="15" hidden="false" customHeight="false" outlineLevel="0" collapsed="false">
      <c r="A4" s="0" t="s">
        <v>5660</v>
      </c>
      <c r="B4" s="0" t="s">
        <v>867</v>
      </c>
      <c r="C4" s="0" t="s">
        <v>5661</v>
      </c>
      <c r="D4" s="0" t="s">
        <v>213</v>
      </c>
    </row>
    <row r="5" customFormat="false" ht="15" hidden="false" customHeight="false" outlineLevel="0" collapsed="false">
      <c r="A5" s="6" t="s">
        <v>5662</v>
      </c>
      <c r="B5" s="6" t="s">
        <v>5663</v>
      </c>
      <c r="C5" s="6" t="s">
        <v>5664</v>
      </c>
      <c r="D5" s="6" t="s">
        <v>56</v>
      </c>
      <c r="E5" s="3"/>
    </row>
    <row r="6" customFormat="false" ht="15" hidden="false" customHeight="false" outlineLevel="0" collapsed="false">
      <c r="A6" s="0" t="s">
        <v>5665</v>
      </c>
      <c r="B6" s="0" t="s">
        <v>5666</v>
      </c>
      <c r="C6" s="0" t="s">
        <v>5667</v>
      </c>
      <c r="D6" s="0" t="s">
        <v>56</v>
      </c>
      <c r="E6" s="0" t="n">
        <v>1</v>
      </c>
    </row>
    <row r="7" customFormat="false" ht="15" hidden="false" customHeight="false" outlineLevel="0" collapsed="false">
      <c r="A7" s="0" t="s">
        <v>5668</v>
      </c>
      <c r="B7" s="0" t="s">
        <v>5669</v>
      </c>
      <c r="C7" s="0" t="s">
        <v>5670</v>
      </c>
      <c r="D7" s="0" t="s">
        <v>2746</v>
      </c>
      <c r="E7" s="0" t="n">
        <v>1</v>
      </c>
    </row>
    <row r="8" customFormat="false" ht="15" hidden="false" customHeight="false" outlineLevel="0" collapsed="false">
      <c r="A8" s="0" t="s">
        <v>5671</v>
      </c>
      <c r="B8" s="0" t="s">
        <v>5672</v>
      </c>
      <c r="C8" s="0" t="s">
        <v>5673</v>
      </c>
      <c r="D8" s="0" t="s">
        <v>56</v>
      </c>
      <c r="E8" s="0" t="n">
        <v>1</v>
      </c>
    </row>
    <row r="9" customFormat="false" ht="15" hidden="false" customHeight="false" outlineLevel="0" collapsed="false">
      <c r="A9" s="0" t="s">
        <v>5674</v>
      </c>
      <c r="B9" s="0" t="s">
        <v>5675</v>
      </c>
      <c r="C9" s="0" t="s">
        <v>5676</v>
      </c>
      <c r="D9" s="0" t="s">
        <v>1551</v>
      </c>
      <c r="E9" s="0" t="n">
        <v>1</v>
      </c>
    </row>
    <row r="10" customFormat="false" ht="15" hidden="false" customHeight="false" outlineLevel="0" collapsed="false">
      <c r="A10" s="0" t="s">
        <v>5677</v>
      </c>
      <c r="B10" s="0" t="s">
        <v>5678</v>
      </c>
      <c r="C10" s="0" t="s">
        <v>5679</v>
      </c>
      <c r="D10" s="0" t="s">
        <v>135</v>
      </c>
      <c r="E10" s="0" t="n">
        <v>1</v>
      </c>
    </row>
    <row r="11" customFormat="false" ht="15" hidden="false" customHeight="false" outlineLevel="0" collapsed="false">
      <c r="A11" s="0" t="s">
        <v>5680</v>
      </c>
      <c r="B11" s="0" t="s">
        <v>5681</v>
      </c>
      <c r="C11" s="0" t="s">
        <v>5682</v>
      </c>
      <c r="D11" s="0" t="s">
        <v>592</v>
      </c>
      <c r="E11" s="0" t="n">
        <v>1</v>
      </c>
    </row>
    <row r="12" customFormat="false" ht="15" hidden="false" customHeight="false" outlineLevel="0" collapsed="false">
      <c r="A12" s="0" t="s">
        <v>5683</v>
      </c>
      <c r="B12" s="0" t="s">
        <v>5684</v>
      </c>
      <c r="C12" s="0" t="s">
        <v>5685</v>
      </c>
      <c r="D12" s="0" t="s">
        <v>135</v>
      </c>
      <c r="E12" s="0" t="n">
        <v>1</v>
      </c>
    </row>
    <row r="13" customFormat="false" ht="15" hidden="false" customHeight="false" outlineLevel="0" collapsed="false">
      <c r="A13" s="0" t="s">
        <v>5686</v>
      </c>
      <c r="B13" s="0" t="s">
        <v>5687</v>
      </c>
      <c r="C13" s="0" t="s">
        <v>5688</v>
      </c>
      <c r="D13" s="0" t="s">
        <v>1128</v>
      </c>
      <c r="E13" s="0" t="n">
        <v>1</v>
      </c>
    </row>
    <row r="14" customFormat="false" ht="15" hidden="false" customHeight="false" outlineLevel="0" collapsed="false">
      <c r="A14" s="4" t="s">
        <v>5689</v>
      </c>
      <c r="B14" s="4" t="s">
        <v>5690</v>
      </c>
      <c r="C14" s="4" t="s">
        <v>5691</v>
      </c>
      <c r="D14" s="4" t="s">
        <v>12</v>
      </c>
      <c r="E14" s="4"/>
    </row>
    <row r="15" customFormat="false" ht="15" hidden="false" customHeight="false" outlineLevel="0" collapsed="false">
      <c r="A15" s="6" t="s">
        <v>5692</v>
      </c>
      <c r="B15" s="6" t="s">
        <v>5693</v>
      </c>
      <c r="C15" s="6" t="s">
        <v>5694</v>
      </c>
      <c r="D15" s="6" t="s">
        <v>181</v>
      </c>
      <c r="E15" s="6"/>
    </row>
    <row r="16" customFormat="false" ht="15" hidden="false" customHeight="false" outlineLevel="0" collapsed="false">
      <c r="A16" s="0" t="s">
        <v>5695</v>
      </c>
      <c r="B16" s="0" t="s">
        <v>4949</v>
      </c>
      <c r="C16" s="0" t="s">
        <v>5696</v>
      </c>
      <c r="D16" s="0" t="s">
        <v>217</v>
      </c>
      <c r="E16" s="0" t="n">
        <v>1</v>
      </c>
    </row>
    <row r="17" customFormat="false" ht="15" hidden="false" customHeight="false" outlineLevel="0" collapsed="false">
      <c r="A17" s="0" t="s">
        <v>5697</v>
      </c>
      <c r="B17" s="0" t="s">
        <v>5698</v>
      </c>
      <c r="C17" s="0" t="s">
        <v>5699</v>
      </c>
      <c r="D17" s="0" t="s">
        <v>405</v>
      </c>
      <c r="E17" s="0" t="n">
        <v>1</v>
      </c>
    </row>
    <row r="18" customFormat="false" ht="15" hidden="false" customHeight="false" outlineLevel="0" collapsed="false">
      <c r="A18" s="0" t="s">
        <v>5700</v>
      </c>
      <c r="B18" s="0" t="s">
        <v>5701</v>
      </c>
      <c r="C18" s="0" t="s">
        <v>5702</v>
      </c>
      <c r="D18" s="0" t="s">
        <v>527</v>
      </c>
      <c r="E18" s="0" t="n">
        <v>1</v>
      </c>
    </row>
    <row r="19" customFormat="false" ht="15" hidden="false" customHeight="false" outlineLevel="0" collapsed="false">
      <c r="A19" s="0" t="s">
        <v>5703</v>
      </c>
      <c r="B19" s="0" t="s">
        <v>5704</v>
      </c>
      <c r="C19" s="0" t="s">
        <v>5705</v>
      </c>
      <c r="D19" s="0" t="s">
        <v>56</v>
      </c>
      <c r="E19" s="0" t="n">
        <v>1</v>
      </c>
    </row>
    <row r="20" customFormat="false" ht="15" hidden="false" customHeight="false" outlineLevel="0" collapsed="false">
      <c r="A20" s="0" t="s">
        <v>5706</v>
      </c>
      <c r="B20" s="0" t="s">
        <v>5707</v>
      </c>
      <c r="C20" s="0" t="s">
        <v>5708</v>
      </c>
      <c r="D20" s="0" t="s">
        <v>1249</v>
      </c>
      <c r="E20" s="0" t="n">
        <v>1</v>
      </c>
    </row>
    <row r="21" customFormat="false" ht="15" hidden="false" customHeight="false" outlineLevel="0" collapsed="false">
      <c r="A21" s="0" t="s">
        <v>5709</v>
      </c>
      <c r="B21" s="0" t="s">
        <v>5025</v>
      </c>
      <c r="C21" s="0" t="s">
        <v>5710</v>
      </c>
      <c r="D21" s="0" t="s">
        <v>3865</v>
      </c>
      <c r="E21" s="0" t="n">
        <v>1</v>
      </c>
    </row>
    <row r="22" customFormat="false" ht="15" hidden="false" customHeight="false" outlineLevel="0" collapsed="false">
      <c r="A22" s="0" t="s">
        <v>5711</v>
      </c>
      <c r="B22" s="0" t="s">
        <v>5712</v>
      </c>
      <c r="C22" s="0" t="s">
        <v>5713</v>
      </c>
      <c r="D22" s="0" t="s">
        <v>527</v>
      </c>
      <c r="E22" s="0" t="n">
        <v>1</v>
      </c>
    </row>
    <row r="23" customFormat="false" ht="15" hidden="false" customHeight="false" outlineLevel="0" collapsed="false">
      <c r="A23" s="0" t="s">
        <v>5714</v>
      </c>
      <c r="B23" s="0" t="s">
        <v>2800</v>
      </c>
      <c r="C23" s="0" t="s">
        <v>5715</v>
      </c>
      <c r="D23" s="0" t="s">
        <v>4502</v>
      </c>
      <c r="E23" s="0" t="n">
        <v>1</v>
      </c>
    </row>
    <row r="24" customFormat="false" ht="15" hidden="false" customHeight="false" outlineLevel="0" collapsed="false">
      <c r="A24" s="0" t="s">
        <v>5716</v>
      </c>
      <c r="B24" s="0" t="s">
        <v>5093</v>
      </c>
      <c r="C24" s="0" t="s">
        <v>5717</v>
      </c>
      <c r="D24" s="0" t="s">
        <v>4128</v>
      </c>
      <c r="E24" s="0" t="n">
        <v>1</v>
      </c>
    </row>
    <row r="25" customFormat="false" ht="15" hidden="false" customHeight="false" outlineLevel="0" collapsed="false">
      <c r="A25" s="0" t="s">
        <v>5718</v>
      </c>
      <c r="B25" s="0" t="s">
        <v>5719</v>
      </c>
      <c r="C25" s="0" t="s">
        <v>5720</v>
      </c>
      <c r="D25" s="0" t="s">
        <v>155</v>
      </c>
      <c r="E25" s="0" t="n">
        <v>1</v>
      </c>
    </row>
    <row r="26" customFormat="false" ht="15" hidden="false" customHeight="false" outlineLevel="0" collapsed="false">
      <c r="A26" s="0" t="s">
        <v>5721</v>
      </c>
      <c r="B26" s="0" t="s">
        <v>5722</v>
      </c>
      <c r="C26" s="0" t="s">
        <v>5723</v>
      </c>
      <c r="D26" s="0" t="s">
        <v>12</v>
      </c>
      <c r="E26" s="0" t="n">
        <v>1</v>
      </c>
    </row>
    <row r="27" customFormat="false" ht="15" hidden="false" customHeight="false" outlineLevel="0" collapsed="false">
      <c r="A27" s="0" t="s">
        <v>5724</v>
      </c>
      <c r="B27" s="0" t="s">
        <v>5725</v>
      </c>
      <c r="C27" s="0" t="s">
        <v>5726</v>
      </c>
      <c r="D27" s="0" t="s">
        <v>5727</v>
      </c>
      <c r="E27" s="0" t="n">
        <v>1</v>
      </c>
    </row>
    <row r="28" customFormat="false" ht="15" hidden="false" customHeight="false" outlineLevel="0" collapsed="false">
      <c r="A28" s="4" t="s">
        <v>5728</v>
      </c>
      <c r="B28" s="4" t="s">
        <v>5729</v>
      </c>
      <c r="C28" s="4" t="s">
        <v>5730</v>
      </c>
      <c r="D28" s="4" t="s">
        <v>56</v>
      </c>
      <c r="E28" s="4"/>
    </row>
    <row r="29" customFormat="false" ht="15" hidden="false" customHeight="false" outlineLevel="0" collapsed="false">
      <c r="A29" s="0" t="s">
        <v>5731</v>
      </c>
      <c r="B29" s="0" t="s">
        <v>5732</v>
      </c>
      <c r="C29" s="0" t="s">
        <v>5733</v>
      </c>
      <c r="D29" s="0" t="s">
        <v>12</v>
      </c>
      <c r="E29" s="0" t="n">
        <v>1</v>
      </c>
    </row>
    <row r="30" customFormat="false" ht="15" hidden="false" customHeight="false" outlineLevel="0" collapsed="false">
      <c r="A30" s="6" t="s">
        <v>5734</v>
      </c>
      <c r="B30" s="6" t="s">
        <v>5735</v>
      </c>
      <c r="C30" s="6" t="s">
        <v>5736</v>
      </c>
      <c r="D30" s="6" t="s">
        <v>138</v>
      </c>
      <c r="E30" s="6"/>
    </row>
    <row r="31" customFormat="false" ht="15" hidden="false" customHeight="false" outlineLevel="0" collapsed="false">
      <c r="A31" s="0" t="s">
        <v>5737</v>
      </c>
      <c r="B31" s="0" t="s">
        <v>5738</v>
      </c>
      <c r="C31" s="0" t="s">
        <v>5739</v>
      </c>
      <c r="D31" s="0" t="s">
        <v>1489</v>
      </c>
      <c r="E31" s="0" t="n">
        <v>1</v>
      </c>
    </row>
    <row r="32" customFormat="false" ht="15" hidden="false" customHeight="false" outlineLevel="0" collapsed="false">
      <c r="A32" s="0" t="s">
        <v>5740</v>
      </c>
      <c r="B32" s="0" t="s">
        <v>5741</v>
      </c>
      <c r="C32" s="0" t="s">
        <v>5742</v>
      </c>
      <c r="D32" s="0" t="s">
        <v>838</v>
      </c>
      <c r="E32" s="0" t="n">
        <v>1</v>
      </c>
    </row>
    <row r="33" customFormat="false" ht="15" hidden="false" customHeight="false" outlineLevel="0" collapsed="false">
      <c r="A33" s="0" t="s">
        <v>5743</v>
      </c>
      <c r="B33" s="0" t="s">
        <v>1229</v>
      </c>
      <c r="C33" s="0" t="s">
        <v>5744</v>
      </c>
      <c r="D33" s="0" t="s">
        <v>155</v>
      </c>
      <c r="E33" s="0" t="n">
        <v>1</v>
      </c>
    </row>
    <row r="34" customFormat="false" ht="15" hidden="false" customHeight="false" outlineLevel="0" collapsed="false">
      <c r="A34" s="0" t="s">
        <v>5745</v>
      </c>
      <c r="B34" s="0" t="s">
        <v>5746</v>
      </c>
      <c r="C34" s="0" t="s">
        <v>5747</v>
      </c>
      <c r="D34" s="0" t="s">
        <v>2542</v>
      </c>
      <c r="E34" s="0" t="n">
        <v>1</v>
      </c>
    </row>
    <row r="35" customFormat="false" ht="15" hidden="false" customHeight="false" outlineLevel="0" collapsed="false">
      <c r="A35" s="0" t="s">
        <v>5745</v>
      </c>
      <c r="B35" s="0" t="s">
        <v>5748</v>
      </c>
      <c r="C35" s="0" t="s">
        <v>5749</v>
      </c>
      <c r="D35" s="0" t="s">
        <v>1501</v>
      </c>
      <c r="E35" s="0" t="n">
        <v>1</v>
      </c>
    </row>
    <row r="36" customFormat="false" ht="15" hidden="false" customHeight="false" outlineLevel="0" collapsed="false">
      <c r="A36" s="3" t="s">
        <v>5745</v>
      </c>
      <c r="B36" s="3" t="s">
        <v>3269</v>
      </c>
      <c r="C36" s="3" t="s">
        <v>5750</v>
      </c>
      <c r="D36" s="3" t="s">
        <v>397</v>
      </c>
      <c r="E36" s="3"/>
    </row>
    <row r="37" customFormat="false" ht="15" hidden="false" customHeight="false" outlineLevel="0" collapsed="false">
      <c r="A37" s="0" t="s">
        <v>5751</v>
      </c>
      <c r="B37" s="0" t="s">
        <v>5752</v>
      </c>
      <c r="C37" s="0" t="s">
        <v>5753</v>
      </c>
      <c r="D37" s="0" t="s">
        <v>566</v>
      </c>
      <c r="E37" s="0" t="n">
        <v>1</v>
      </c>
    </row>
    <row r="38" customFormat="false" ht="15" hidden="false" customHeight="false" outlineLevel="0" collapsed="false">
      <c r="A38" s="0" t="s">
        <v>5754</v>
      </c>
      <c r="B38" s="0" t="s">
        <v>5755</v>
      </c>
      <c r="C38" s="0" t="s">
        <v>5756</v>
      </c>
      <c r="D38" s="0" t="s">
        <v>18</v>
      </c>
      <c r="E38" s="0" t="n">
        <v>1</v>
      </c>
    </row>
    <row r="39" customFormat="false" ht="15" hidden="false" customHeight="false" outlineLevel="0" collapsed="false">
      <c r="A39" s="0" t="s">
        <v>5757</v>
      </c>
      <c r="B39" s="0" t="s">
        <v>1792</v>
      </c>
      <c r="C39" s="0" t="s">
        <v>5758</v>
      </c>
      <c r="D39" s="0" t="s">
        <v>596</v>
      </c>
      <c r="E39" s="0" t="n">
        <v>1</v>
      </c>
    </row>
    <row r="40" customFormat="false" ht="15" hidden="false" customHeight="false" outlineLevel="0" collapsed="false">
      <c r="A40" s="0" t="s">
        <v>5759</v>
      </c>
      <c r="B40" s="0" t="s">
        <v>5760</v>
      </c>
      <c r="C40" s="0" t="s">
        <v>5761</v>
      </c>
      <c r="D40" s="0" t="s">
        <v>5762</v>
      </c>
      <c r="E40" s="0" t="n">
        <v>1</v>
      </c>
    </row>
    <row r="41" customFormat="false" ht="15" hidden="false" customHeight="false" outlineLevel="0" collapsed="false">
      <c r="A41" s="6" t="s">
        <v>5763</v>
      </c>
      <c r="B41" s="6" t="s">
        <v>5764</v>
      </c>
      <c r="C41" s="6" t="s">
        <v>5765</v>
      </c>
      <c r="D41" s="6" t="s">
        <v>5766</v>
      </c>
      <c r="E41" s="6"/>
    </row>
    <row r="42" customFormat="false" ht="15" hidden="false" customHeight="false" outlineLevel="0" collapsed="false">
      <c r="A42" s="0" t="s">
        <v>5767</v>
      </c>
      <c r="B42" s="0" t="s">
        <v>5768</v>
      </c>
      <c r="C42" s="0" t="s">
        <v>5769</v>
      </c>
      <c r="D42" s="0" t="s">
        <v>2661</v>
      </c>
      <c r="E42" s="0" t="n">
        <v>2</v>
      </c>
    </row>
    <row r="43" customFormat="false" ht="15" hidden="false" customHeight="false" outlineLevel="0" collapsed="false">
      <c r="A43" s="0" t="s">
        <v>5770</v>
      </c>
      <c r="B43" s="0" t="s">
        <v>1272</v>
      </c>
      <c r="C43" s="0" t="s">
        <v>5771</v>
      </c>
      <c r="D43" s="0" t="s">
        <v>18</v>
      </c>
      <c r="E43" s="0" t="n">
        <v>1</v>
      </c>
    </row>
    <row r="44" customFormat="false" ht="15" hidden="false" customHeight="false" outlineLevel="0" collapsed="false">
      <c r="A44" s="0" t="s">
        <v>5772</v>
      </c>
      <c r="B44" s="0" t="s">
        <v>1275</v>
      </c>
      <c r="C44" s="0" t="s">
        <v>1276</v>
      </c>
      <c r="D44" s="0" t="s">
        <v>213</v>
      </c>
      <c r="E44" s="0" t="n">
        <v>1</v>
      </c>
    </row>
    <row r="45" s="6" customFormat="true" ht="15" hidden="false" customHeight="false" outlineLevel="0" collapsed="false">
      <c r="A45" s="0" t="s">
        <v>5773</v>
      </c>
      <c r="B45" s="0" t="s">
        <v>1209</v>
      </c>
      <c r="C45" s="0" t="s">
        <v>5774</v>
      </c>
      <c r="D45" s="0" t="s">
        <v>2054</v>
      </c>
      <c r="E45" s="0" t="n">
        <v>1</v>
      </c>
    </row>
    <row r="46" s="6" customFormat="true" ht="15" hidden="false" customHeight="false" outlineLevel="0" collapsed="false">
      <c r="A46" s="0" t="s">
        <v>5775</v>
      </c>
      <c r="B46" s="0" t="s">
        <v>5776</v>
      </c>
      <c r="C46" s="0" t="s">
        <v>5777</v>
      </c>
      <c r="D46" s="0" t="s">
        <v>5778</v>
      </c>
      <c r="E46" s="0" t="n">
        <v>1</v>
      </c>
    </row>
    <row r="47" s="6" customFormat="true" ht="15" hidden="false" customHeight="false" outlineLevel="0" collapsed="false">
      <c r="A47" s="0" t="s">
        <v>5779</v>
      </c>
      <c r="B47" s="0" t="s">
        <v>5780</v>
      </c>
      <c r="C47" s="0" t="s">
        <v>2913</v>
      </c>
      <c r="D47" s="0" t="s">
        <v>36</v>
      </c>
      <c r="E47" s="0" t="n">
        <v>1</v>
      </c>
    </row>
    <row r="48" s="3" customFormat="true" ht="15" hidden="false" customHeight="false" outlineLevel="0" collapsed="false">
      <c r="A48" s="0" t="s">
        <v>5781</v>
      </c>
      <c r="B48" s="0" t="s">
        <v>5782</v>
      </c>
      <c r="C48" s="0" t="s">
        <v>5783</v>
      </c>
      <c r="D48" s="0" t="s">
        <v>1652</v>
      </c>
      <c r="E48" s="0" t="n">
        <v>1</v>
      </c>
    </row>
    <row r="49" customFormat="false" ht="15" hidden="false" customHeight="false" outlineLevel="0" collapsed="false">
      <c r="A49" s="4" t="s">
        <v>5784</v>
      </c>
      <c r="B49" s="4" t="s">
        <v>5785</v>
      </c>
      <c r="C49" s="4" t="s">
        <v>5786</v>
      </c>
      <c r="D49" s="4" t="s">
        <v>554</v>
      </c>
      <c r="E49" s="4" t="n">
        <v>1</v>
      </c>
      <c r="F49" s="3"/>
      <c r="G49" s="3"/>
    </row>
    <row r="50" customFormat="false" ht="12.75" hidden="false" customHeight="false" outlineLevel="0" collapsed="false">
      <c r="A50" s="0" t="s">
        <v>5787</v>
      </c>
      <c r="B50" s="0" t="s">
        <v>5788</v>
      </c>
      <c r="C50" s="0" t="s">
        <v>5789</v>
      </c>
      <c r="D50" s="0" t="s">
        <v>5790</v>
      </c>
    </row>
    <row r="51" customFormat="false" ht="12.75" hidden="false" customHeight="false" outlineLevel="0" collapsed="false">
      <c r="A51" s="0" t="s">
        <v>5770</v>
      </c>
      <c r="B51" s="0" t="s">
        <v>5791</v>
      </c>
      <c r="C51" s="0" t="s">
        <v>5792</v>
      </c>
      <c r="D51" s="0" t="s">
        <v>5793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5"/>
  <sheetViews>
    <sheetView showFormulas="false" showGridLines="true" showRowColHeaders="true" showZeros="true" rightToLeft="false" tabSelected="false" showOutlineSymbols="true" defaultGridColor="true" view="normal" topLeftCell="A70" colorId="64" zoomScale="100" zoomScaleNormal="100" zoomScalePageLayoutView="100" workbookViewId="0">
      <selection pane="topLeft" activeCell="A75" activeCellId="0" sqref="A75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87"/>
    <col collapsed="false" customWidth="true" hidden="false" outlineLevel="0" max="3" min="3" style="0" width="55.29"/>
    <col collapsed="false" customWidth="true" hidden="false" outlineLevel="0" max="4" min="4" style="0" width="19.57"/>
    <col collapsed="false" customWidth="true" hidden="false" outlineLevel="0" max="5" min="5" style="0" width="9.13"/>
    <col collapsed="false" customWidth="true" hidden="false" outlineLevel="0" max="6" min="6" style="0" width="15.15"/>
    <col collapsed="false" customWidth="true" hidden="false" outlineLevel="0" max="7" min="7" style="0" width="15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5794</v>
      </c>
      <c r="B2" s="0" t="s">
        <v>5795</v>
      </c>
      <c r="C2" s="0" t="s">
        <v>5796</v>
      </c>
      <c r="D2" s="0" t="s">
        <v>213</v>
      </c>
    </row>
    <row r="3" customFormat="false" ht="15" hidden="false" customHeight="false" outlineLevel="0" collapsed="false">
      <c r="A3" s="0" t="s">
        <v>5797</v>
      </c>
      <c r="B3" s="0" t="s">
        <v>867</v>
      </c>
      <c r="C3" s="0" t="s">
        <v>5798</v>
      </c>
      <c r="D3" s="0" t="s">
        <v>213</v>
      </c>
    </row>
    <row r="4" customFormat="false" ht="15" hidden="false" customHeight="false" outlineLevel="0" collapsed="false">
      <c r="A4" s="5" t="s">
        <v>5799</v>
      </c>
      <c r="B4" s="4" t="s">
        <v>5800</v>
      </c>
      <c r="C4" s="4" t="s">
        <v>5801</v>
      </c>
      <c r="D4" s="4" t="s">
        <v>5802</v>
      </c>
      <c r="E4" s="4" t="n">
        <v>2</v>
      </c>
      <c r="F4" s="4"/>
    </row>
    <row r="5" customFormat="false" ht="15" hidden="false" customHeight="false" outlineLevel="0" collapsed="false">
      <c r="A5" s="4" t="s">
        <v>5803</v>
      </c>
      <c r="B5" s="4" t="s">
        <v>5804</v>
      </c>
      <c r="C5" s="4" t="s">
        <v>5805</v>
      </c>
      <c r="D5" s="4" t="s">
        <v>5806</v>
      </c>
      <c r="E5" s="4" t="n">
        <v>1</v>
      </c>
      <c r="F5" s="4"/>
      <c r="G5" s="4"/>
    </row>
    <row r="6" customFormat="false" ht="15" hidden="false" customHeight="false" outlineLevel="0" collapsed="false">
      <c r="A6" s="4" t="s">
        <v>5807</v>
      </c>
      <c r="B6" s="4" t="s">
        <v>5808</v>
      </c>
      <c r="C6" s="4" t="s">
        <v>5809</v>
      </c>
      <c r="D6" s="4" t="s">
        <v>213</v>
      </c>
      <c r="E6" s="4" t="n">
        <v>1</v>
      </c>
      <c r="F6" s="4"/>
      <c r="G6" s="4"/>
    </row>
    <row r="7" customFormat="false" ht="15" hidden="false" customHeight="false" outlineLevel="0" collapsed="false">
      <c r="A7" s="0" t="s">
        <v>5810</v>
      </c>
      <c r="B7" s="0" t="s">
        <v>5675</v>
      </c>
      <c r="C7" s="0" t="s">
        <v>5811</v>
      </c>
      <c r="D7" s="0" t="s">
        <v>1551</v>
      </c>
    </row>
    <row r="8" customFormat="false" ht="15" hidden="false" customHeight="false" outlineLevel="0" collapsed="false">
      <c r="A8" s="0" t="s">
        <v>5810</v>
      </c>
      <c r="B8" s="0" t="s">
        <v>5675</v>
      </c>
      <c r="C8" s="0" t="s">
        <v>5812</v>
      </c>
      <c r="D8" s="0" t="s">
        <v>1551</v>
      </c>
    </row>
    <row r="9" customFormat="false" ht="15" hidden="false" customHeight="false" outlineLevel="0" collapsed="false">
      <c r="A9" s="0" t="s">
        <v>5813</v>
      </c>
      <c r="B9" s="0" t="s">
        <v>867</v>
      </c>
      <c r="C9" s="0" t="s">
        <v>5814</v>
      </c>
      <c r="D9" s="0" t="s">
        <v>213</v>
      </c>
    </row>
    <row r="10" customFormat="false" ht="15" hidden="false" customHeight="false" outlineLevel="0" collapsed="false">
      <c r="A10" s="4" t="s">
        <v>5815</v>
      </c>
      <c r="B10" s="4" t="s">
        <v>5816</v>
      </c>
      <c r="C10" s="4" t="s">
        <v>5817</v>
      </c>
      <c r="D10" s="4" t="s">
        <v>5818</v>
      </c>
      <c r="E10" s="4"/>
      <c r="F10" s="4"/>
      <c r="G10" s="4"/>
    </row>
    <row r="11" customFormat="false" ht="15" hidden="false" customHeight="false" outlineLevel="0" collapsed="false">
      <c r="A11" s="4" t="s">
        <v>5819</v>
      </c>
      <c r="B11" s="4" t="s">
        <v>5820</v>
      </c>
      <c r="C11" s="4" t="s">
        <v>5821</v>
      </c>
      <c r="D11" s="4" t="s">
        <v>2187</v>
      </c>
      <c r="E11" s="4" t="n">
        <v>1</v>
      </c>
      <c r="F11" s="4"/>
      <c r="G11" s="4"/>
    </row>
    <row r="12" customFormat="false" ht="15" hidden="false" customHeight="false" outlineLevel="0" collapsed="false">
      <c r="A12" s="4" t="s">
        <v>5822</v>
      </c>
      <c r="B12" s="4" t="s">
        <v>5823</v>
      </c>
      <c r="C12" s="4" t="s">
        <v>5824</v>
      </c>
      <c r="D12" s="4" t="s">
        <v>213</v>
      </c>
      <c r="E12" s="4" t="n">
        <v>2</v>
      </c>
      <c r="F12" s="4"/>
      <c r="G12" s="4"/>
    </row>
    <row r="13" customFormat="false" ht="15" hidden="false" customHeight="false" outlineLevel="0" collapsed="false">
      <c r="A13" s="4" t="s">
        <v>5825</v>
      </c>
      <c r="B13" s="4" t="s">
        <v>5826</v>
      </c>
      <c r="C13" s="4" t="s">
        <v>5827</v>
      </c>
      <c r="D13" s="4" t="s">
        <v>5818</v>
      </c>
      <c r="E13" s="4" t="n">
        <v>1</v>
      </c>
      <c r="F13" s="4"/>
      <c r="G13" s="4"/>
    </row>
    <row r="14" customFormat="false" ht="15" hidden="false" customHeight="false" outlineLevel="0" collapsed="false">
      <c r="A14" s="4" t="s">
        <v>5828</v>
      </c>
      <c r="B14" s="4" t="s">
        <v>1415</v>
      </c>
      <c r="C14" s="4" t="s">
        <v>5829</v>
      </c>
      <c r="D14" s="4" t="s">
        <v>5830</v>
      </c>
      <c r="E14" s="4" t="n">
        <v>1</v>
      </c>
      <c r="F14" s="4"/>
      <c r="G14" s="4"/>
    </row>
    <row r="15" customFormat="false" ht="15" hidden="false" customHeight="false" outlineLevel="0" collapsed="false">
      <c r="A15" s="4" t="s">
        <v>5831</v>
      </c>
      <c r="B15" s="4" t="s">
        <v>867</v>
      </c>
      <c r="C15" s="4" t="s">
        <v>5832</v>
      </c>
      <c r="D15" s="4" t="s">
        <v>213</v>
      </c>
      <c r="E15" s="4" t="n">
        <v>1</v>
      </c>
      <c r="F15" s="4"/>
      <c r="G15" s="4"/>
    </row>
    <row r="16" customFormat="false" ht="15" hidden="false" customHeight="false" outlineLevel="0" collapsed="false">
      <c r="A16" s="4" t="s">
        <v>5833</v>
      </c>
      <c r="B16" s="4" t="s">
        <v>5834</v>
      </c>
      <c r="C16" s="4" t="s">
        <v>5835</v>
      </c>
      <c r="D16" s="4" t="s">
        <v>5818</v>
      </c>
      <c r="E16" s="4" t="n">
        <v>1</v>
      </c>
      <c r="F16" s="4"/>
      <c r="G16" s="4"/>
    </row>
    <row r="17" customFormat="false" ht="15" hidden="false" customHeight="false" outlineLevel="0" collapsed="false">
      <c r="A17" s="4" t="s">
        <v>5833</v>
      </c>
      <c r="B17" s="4" t="s">
        <v>5836</v>
      </c>
      <c r="C17" s="4" t="s">
        <v>5837</v>
      </c>
      <c r="D17" s="4" t="s">
        <v>213</v>
      </c>
      <c r="E17" s="4" t="n">
        <v>1</v>
      </c>
      <c r="F17" s="4"/>
      <c r="G17" s="4"/>
    </row>
    <row r="18" customFormat="false" ht="15" hidden="false" customHeight="false" outlineLevel="0" collapsed="false">
      <c r="A18" s="4" t="s">
        <v>5838</v>
      </c>
      <c r="B18" s="4" t="s">
        <v>867</v>
      </c>
      <c r="C18" s="4" t="s">
        <v>5839</v>
      </c>
      <c r="D18" s="4" t="s">
        <v>5840</v>
      </c>
      <c r="E18" s="4" t="n">
        <v>1</v>
      </c>
      <c r="F18" s="4"/>
      <c r="G18" s="4"/>
    </row>
    <row r="19" customFormat="false" ht="15" hidden="false" customHeight="false" outlineLevel="0" collapsed="false">
      <c r="A19" s="0" t="s">
        <v>5841</v>
      </c>
      <c r="B19" s="0" t="s">
        <v>867</v>
      </c>
      <c r="C19" s="0" t="s">
        <v>5842</v>
      </c>
      <c r="D19" s="0" t="s">
        <v>213</v>
      </c>
    </row>
    <row r="20" customFormat="false" ht="15" hidden="false" customHeight="false" outlineLevel="0" collapsed="false">
      <c r="A20" s="5" t="s">
        <v>5843</v>
      </c>
      <c r="B20" s="5" t="s">
        <v>5844</v>
      </c>
      <c r="C20" s="5" t="s">
        <v>5845</v>
      </c>
      <c r="D20" s="5" t="s">
        <v>2342</v>
      </c>
    </row>
    <row r="21" customFormat="false" ht="15" hidden="false" customHeight="false" outlineLevel="0" collapsed="false">
      <c r="A21" s="4" t="s">
        <v>5846</v>
      </c>
      <c r="B21" s="4" t="s">
        <v>867</v>
      </c>
      <c r="C21" s="4" t="s">
        <v>5847</v>
      </c>
      <c r="D21" s="4" t="s">
        <v>213</v>
      </c>
      <c r="E21" s="4" t="n">
        <v>1</v>
      </c>
      <c r="F21" s="4"/>
      <c r="G21" s="4"/>
    </row>
    <row r="22" customFormat="false" ht="15" hidden="false" customHeight="false" outlineLevel="0" collapsed="false">
      <c r="A22" s="0" t="s">
        <v>5848</v>
      </c>
      <c r="B22" s="0" t="s">
        <v>867</v>
      </c>
      <c r="C22" s="0" t="s">
        <v>5849</v>
      </c>
      <c r="D22" s="0" t="s">
        <v>213</v>
      </c>
    </row>
    <row r="23" customFormat="false" ht="15" hidden="false" customHeight="false" outlineLevel="0" collapsed="false">
      <c r="A23" s="3" t="s">
        <v>5848</v>
      </c>
      <c r="B23" s="3" t="s">
        <v>867</v>
      </c>
      <c r="C23" s="3" t="s">
        <v>5850</v>
      </c>
      <c r="D23" s="3" t="s">
        <v>213</v>
      </c>
      <c r="E23" s="3"/>
      <c r="F23" s="3"/>
      <c r="G23" s="3"/>
    </row>
    <row r="24" customFormat="false" ht="15" hidden="false" customHeight="false" outlineLevel="0" collapsed="false">
      <c r="A24" s="5" t="s">
        <v>5851</v>
      </c>
      <c r="B24" s="5" t="s">
        <v>5852</v>
      </c>
      <c r="C24" s="5" t="s">
        <v>5853</v>
      </c>
      <c r="D24" s="5" t="s">
        <v>213</v>
      </c>
    </row>
    <row r="25" customFormat="false" ht="15" hidden="false" customHeight="false" outlineLevel="0" collapsed="false">
      <c r="A25" s="4" t="s">
        <v>5854</v>
      </c>
      <c r="B25" s="4" t="s">
        <v>867</v>
      </c>
      <c r="C25" s="4" t="s">
        <v>5855</v>
      </c>
      <c r="D25" s="4" t="s">
        <v>1143</v>
      </c>
      <c r="E25" s="4" t="n">
        <v>1</v>
      </c>
      <c r="F25" s="4"/>
      <c r="G25" s="4"/>
    </row>
    <row r="26" customFormat="false" ht="15" hidden="false" customHeight="false" outlineLevel="0" collapsed="false">
      <c r="A26" s="4" t="s">
        <v>5856</v>
      </c>
      <c r="B26" s="4" t="s">
        <v>867</v>
      </c>
      <c r="C26" s="4" t="s">
        <v>5857</v>
      </c>
      <c r="D26" s="4" t="s">
        <v>67</v>
      </c>
      <c r="E26" s="4" t="n">
        <v>1</v>
      </c>
      <c r="F26" s="4"/>
      <c r="G26" s="4"/>
    </row>
    <row r="27" customFormat="false" ht="15" hidden="false" customHeight="false" outlineLevel="0" collapsed="false">
      <c r="A27" s="4" t="s">
        <v>5856</v>
      </c>
      <c r="B27" s="4" t="s">
        <v>867</v>
      </c>
      <c r="C27" s="4" t="s">
        <v>5858</v>
      </c>
      <c r="D27" s="4" t="s">
        <v>67</v>
      </c>
      <c r="E27" s="4" t="n">
        <v>1</v>
      </c>
      <c r="F27" s="4"/>
      <c r="G27" s="4"/>
    </row>
    <row r="28" customFormat="false" ht="15" hidden="false" customHeight="false" outlineLevel="0" collapsed="false">
      <c r="A28" s="0" t="s">
        <v>5856</v>
      </c>
      <c r="B28" s="0" t="s">
        <v>67</v>
      </c>
      <c r="C28" s="0" t="s">
        <v>5859</v>
      </c>
      <c r="D28" s="0" t="s">
        <v>67</v>
      </c>
    </row>
    <row r="29" customFormat="false" ht="15" hidden="false" customHeight="false" outlineLevel="0" collapsed="false">
      <c r="A29" s="3" t="s">
        <v>5856</v>
      </c>
      <c r="B29" s="3" t="s">
        <v>67</v>
      </c>
      <c r="C29" s="3" t="s">
        <v>5860</v>
      </c>
      <c r="D29" s="3" t="s">
        <v>67</v>
      </c>
      <c r="E29" s="3"/>
      <c r="F29" s="3"/>
      <c r="G29" s="3"/>
    </row>
    <row r="30" customFormat="false" ht="15" hidden="false" customHeight="false" outlineLevel="0" collapsed="false">
      <c r="A30" s="3" t="s">
        <v>5856</v>
      </c>
      <c r="B30" s="3" t="s">
        <v>67</v>
      </c>
      <c r="C30" s="3" t="s">
        <v>5861</v>
      </c>
      <c r="D30" s="3" t="s">
        <v>67</v>
      </c>
      <c r="E30" s="3"/>
      <c r="F30" s="3"/>
      <c r="G30" s="3"/>
    </row>
    <row r="31" customFormat="false" ht="15" hidden="false" customHeight="false" outlineLevel="0" collapsed="false">
      <c r="A31" s="3" t="s">
        <v>5856</v>
      </c>
      <c r="B31" s="3" t="s">
        <v>67</v>
      </c>
      <c r="C31" s="3" t="s">
        <v>5862</v>
      </c>
      <c r="D31" s="3" t="s">
        <v>67</v>
      </c>
      <c r="E31" s="3"/>
      <c r="F31" s="3"/>
      <c r="G31" s="3"/>
    </row>
    <row r="32" customFormat="false" ht="15" hidden="false" customHeight="false" outlineLevel="0" collapsed="false">
      <c r="A32" s="3" t="s">
        <v>5856</v>
      </c>
      <c r="B32" s="3" t="s">
        <v>67</v>
      </c>
      <c r="C32" s="3" t="s">
        <v>5863</v>
      </c>
      <c r="D32" s="3" t="s">
        <v>67</v>
      </c>
      <c r="E32" s="3"/>
      <c r="F32" s="3"/>
      <c r="G32" s="3"/>
    </row>
    <row r="33" customFormat="false" ht="15" hidden="false" customHeight="false" outlineLevel="0" collapsed="false">
      <c r="A33" s="3" t="s">
        <v>5856</v>
      </c>
      <c r="B33" s="3" t="s">
        <v>67</v>
      </c>
      <c r="C33" s="3" t="s">
        <v>5864</v>
      </c>
      <c r="D33" s="3" t="s">
        <v>67</v>
      </c>
      <c r="E33" s="3"/>
      <c r="F33" s="3"/>
      <c r="G33" s="3"/>
    </row>
    <row r="34" customFormat="false" ht="15" hidden="false" customHeight="false" outlineLevel="0" collapsed="false">
      <c r="A34" s="4" t="s">
        <v>5865</v>
      </c>
      <c r="B34" s="4" t="s">
        <v>5866</v>
      </c>
      <c r="C34" s="4" t="s">
        <v>5867</v>
      </c>
      <c r="D34" s="4" t="s">
        <v>5868</v>
      </c>
      <c r="E34" s="4" t="n">
        <v>1</v>
      </c>
      <c r="F34" s="4"/>
      <c r="G34" s="4"/>
    </row>
    <row r="35" customFormat="false" ht="15" hidden="false" customHeight="false" outlineLevel="0" collapsed="false">
      <c r="A35" s="4" t="s">
        <v>5865</v>
      </c>
      <c r="B35" s="4" t="s">
        <v>5866</v>
      </c>
      <c r="C35" s="4" t="s">
        <v>5869</v>
      </c>
      <c r="D35" s="4" t="s">
        <v>5868</v>
      </c>
      <c r="E35" s="4" t="n">
        <v>1</v>
      </c>
      <c r="F35" s="4"/>
      <c r="G35" s="4"/>
    </row>
    <row r="36" customFormat="false" ht="15" hidden="false" customHeight="false" outlineLevel="0" collapsed="false">
      <c r="A36" s="0" t="s">
        <v>5865</v>
      </c>
      <c r="B36" s="0" t="s">
        <v>5866</v>
      </c>
      <c r="C36" s="0" t="s">
        <v>5870</v>
      </c>
      <c r="D36" s="0" t="s">
        <v>213</v>
      </c>
    </row>
    <row r="37" customFormat="false" ht="15" hidden="false" customHeight="false" outlineLevel="0" collapsed="false">
      <c r="A37" s="4" t="s">
        <v>5871</v>
      </c>
      <c r="B37" s="4" t="s">
        <v>2647</v>
      </c>
      <c r="C37" s="4" t="s">
        <v>5872</v>
      </c>
      <c r="D37" s="4" t="s">
        <v>213</v>
      </c>
      <c r="E37" s="4" t="n">
        <v>1</v>
      </c>
      <c r="F37" s="4"/>
      <c r="G37" s="4"/>
    </row>
    <row r="38" customFormat="false" ht="15" hidden="false" customHeight="false" outlineLevel="0" collapsed="false">
      <c r="A38" s="4" t="s">
        <v>5873</v>
      </c>
      <c r="B38" s="4" t="s">
        <v>1126</v>
      </c>
      <c r="C38" s="4" t="s">
        <v>5874</v>
      </c>
      <c r="D38" s="4" t="s">
        <v>422</v>
      </c>
      <c r="E38" s="4" t="n">
        <v>1</v>
      </c>
      <c r="F38" s="4"/>
      <c r="G38" s="4"/>
    </row>
    <row r="39" customFormat="false" ht="15" hidden="false" customHeight="false" outlineLevel="0" collapsed="false">
      <c r="A39" s="0" t="s">
        <v>5875</v>
      </c>
      <c r="B39" s="0" t="s">
        <v>5876</v>
      </c>
      <c r="C39" s="0" t="s">
        <v>5877</v>
      </c>
      <c r="D39" s="0" t="s">
        <v>213</v>
      </c>
    </row>
    <row r="40" customFormat="false" ht="15" hidden="false" customHeight="false" outlineLevel="0" collapsed="false">
      <c r="A40" s="4" t="s">
        <v>5878</v>
      </c>
      <c r="B40" s="4" t="s">
        <v>5879</v>
      </c>
      <c r="C40" s="4" t="s">
        <v>5880</v>
      </c>
      <c r="D40" s="4" t="s">
        <v>213</v>
      </c>
      <c r="E40" s="4" t="n">
        <v>1</v>
      </c>
      <c r="F40" s="4"/>
      <c r="G40" s="4"/>
    </row>
    <row r="41" customFormat="false" ht="15" hidden="false" customHeight="false" outlineLevel="0" collapsed="false">
      <c r="A41" s="4" t="s">
        <v>5878</v>
      </c>
      <c r="B41" s="4" t="s">
        <v>867</v>
      </c>
      <c r="C41" s="4" t="s">
        <v>5881</v>
      </c>
      <c r="D41" s="4" t="s">
        <v>2486</v>
      </c>
      <c r="E41" s="4" t="n">
        <v>1</v>
      </c>
      <c r="F41" s="4"/>
      <c r="G41" s="4"/>
    </row>
    <row r="42" customFormat="false" ht="15" hidden="false" customHeight="false" outlineLevel="0" collapsed="false">
      <c r="A42" s="4" t="s">
        <v>5878</v>
      </c>
      <c r="B42" s="4" t="s">
        <v>867</v>
      </c>
      <c r="C42" s="4" t="s">
        <v>5882</v>
      </c>
      <c r="D42" s="4" t="s">
        <v>2486</v>
      </c>
      <c r="E42" s="4" t="n">
        <v>1</v>
      </c>
      <c r="F42" s="4"/>
      <c r="G42" s="4"/>
    </row>
    <row r="43" customFormat="false" ht="15" hidden="false" customHeight="false" outlineLevel="0" collapsed="false">
      <c r="A43" s="4" t="s">
        <v>5878</v>
      </c>
      <c r="B43" s="4" t="s">
        <v>3418</v>
      </c>
      <c r="C43" s="4" t="s">
        <v>5883</v>
      </c>
      <c r="D43" s="4" t="s">
        <v>2486</v>
      </c>
      <c r="E43" s="4" t="n">
        <v>1</v>
      </c>
      <c r="F43" s="4"/>
      <c r="G43" s="4"/>
    </row>
    <row r="44" customFormat="false" ht="15" hidden="false" customHeight="false" outlineLevel="0" collapsed="false">
      <c r="A44" s="3" t="s">
        <v>5884</v>
      </c>
      <c r="B44" s="3" t="s">
        <v>867</v>
      </c>
      <c r="C44" s="3" t="s">
        <v>5885</v>
      </c>
      <c r="D44" s="3" t="s">
        <v>213</v>
      </c>
      <c r="E44" s="3" t="n">
        <v>1</v>
      </c>
      <c r="F44" s="3"/>
      <c r="G44" s="3"/>
    </row>
    <row r="45" customFormat="false" ht="15" hidden="false" customHeight="false" outlineLevel="0" collapsed="false">
      <c r="A45" s="0" t="s">
        <v>5886</v>
      </c>
      <c r="B45" s="0" t="s">
        <v>1189</v>
      </c>
      <c r="C45" s="0" t="s">
        <v>5887</v>
      </c>
      <c r="D45" s="0" t="s">
        <v>1191</v>
      </c>
    </row>
    <row r="46" customFormat="false" ht="15" hidden="false" customHeight="false" outlineLevel="0" collapsed="false">
      <c r="A46" s="4" t="s">
        <v>5888</v>
      </c>
      <c r="B46" s="4" t="s">
        <v>1415</v>
      </c>
      <c r="C46" s="4" t="s">
        <v>5889</v>
      </c>
      <c r="D46" s="4" t="s">
        <v>5890</v>
      </c>
      <c r="E46" s="4" t="n">
        <v>1</v>
      </c>
      <c r="F46" s="4"/>
      <c r="G46" s="4"/>
    </row>
    <row r="47" customFormat="false" ht="15" hidden="false" customHeight="false" outlineLevel="0" collapsed="false">
      <c r="A47" s="4" t="s">
        <v>5891</v>
      </c>
      <c r="B47" s="4" t="s">
        <v>867</v>
      </c>
      <c r="C47" s="4" t="s">
        <v>5892</v>
      </c>
      <c r="D47" s="4" t="s">
        <v>213</v>
      </c>
      <c r="E47" s="4" t="n">
        <v>1</v>
      </c>
      <c r="F47" s="4"/>
      <c r="G47" s="4"/>
    </row>
    <row r="48" customFormat="false" ht="15" hidden="false" customHeight="false" outlineLevel="0" collapsed="false">
      <c r="A48" s="4" t="s">
        <v>5893</v>
      </c>
      <c r="B48" s="4" t="s">
        <v>867</v>
      </c>
      <c r="C48" s="4" t="s">
        <v>5894</v>
      </c>
      <c r="D48" s="4" t="s">
        <v>5895</v>
      </c>
      <c r="E48" s="4" t="n">
        <v>1</v>
      </c>
      <c r="F48" s="4"/>
      <c r="G48" s="4"/>
    </row>
    <row r="49" customFormat="false" ht="15" hidden="false" customHeight="false" outlineLevel="0" collapsed="false">
      <c r="A49" s="4" t="s">
        <v>5896</v>
      </c>
      <c r="B49" s="4" t="s">
        <v>3833</v>
      </c>
      <c r="C49" s="4" t="s">
        <v>5897</v>
      </c>
      <c r="D49" s="4" t="s">
        <v>213</v>
      </c>
      <c r="E49" s="4" t="n">
        <v>1</v>
      </c>
      <c r="F49" s="4"/>
      <c r="G49" s="4"/>
    </row>
    <row r="50" customFormat="false" ht="15" hidden="false" customHeight="false" outlineLevel="0" collapsed="false">
      <c r="A50" s="4" t="s">
        <v>5898</v>
      </c>
      <c r="B50" s="4" t="s">
        <v>867</v>
      </c>
      <c r="C50" s="4" t="s">
        <v>5899</v>
      </c>
      <c r="D50" s="4" t="s">
        <v>499</v>
      </c>
      <c r="E50" s="4" t="n">
        <v>1</v>
      </c>
      <c r="F50" s="4"/>
      <c r="G50" s="4"/>
    </row>
    <row r="51" customFormat="false" ht="15" hidden="false" customHeight="false" outlineLevel="0" collapsed="false">
      <c r="A51" s="4" t="s">
        <v>5898</v>
      </c>
      <c r="B51" s="4" t="s">
        <v>867</v>
      </c>
      <c r="C51" s="4" t="s">
        <v>5900</v>
      </c>
      <c r="D51" s="4" t="s">
        <v>499</v>
      </c>
      <c r="E51" s="4" t="n">
        <v>1</v>
      </c>
      <c r="F51" s="4"/>
      <c r="G51" s="4"/>
    </row>
    <row r="52" customFormat="false" ht="15" hidden="false" customHeight="false" outlineLevel="0" collapsed="false">
      <c r="A52" s="4" t="s">
        <v>5901</v>
      </c>
      <c r="B52" s="4" t="s">
        <v>5902</v>
      </c>
      <c r="C52" s="4" t="s">
        <v>5903</v>
      </c>
      <c r="D52" s="4" t="s">
        <v>213</v>
      </c>
      <c r="E52" s="4" t="n">
        <v>1</v>
      </c>
      <c r="F52" s="4"/>
      <c r="G52" s="4"/>
    </row>
    <row r="53" customFormat="false" ht="15" hidden="false" customHeight="false" outlineLevel="0" collapsed="false">
      <c r="A53" s="4" t="s">
        <v>5904</v>
      </c>
      <c r="B53" s="4" t="s">
        <v>867</v>
      </c>
      <c r="C53" s="4" t="s">
        <v>5905</v>
      </c>
      <c r="D53" s="4" t="s">
        <v>2342</v>
      </c>
      <c r="E53" s="4" t="n">
        <v>1</v>
      </c>
      <c r="F53" s="4"/>
      <c r="G53" s="4"/>
    </row>
    <row r="54" customFormat="false" ht="15" hidden="false" customHeight="false" outlineLevel="0" collapsed="false">
      <c r="A54" s="0" t="s">
        <v>5906</v>
      </c>
      <c r="B54" s="0" t="s">
        <v>2344</v>
      </c>
      <c r="C54" s="0" t="s">
        <v>5907</v>
      </c>
      <c r="D54" s="0" t="s">
        <v>213</v>
      </c>
    </row>
    <row r="55" customFormat="false" ht="15" hidden="false" customHeight="false" outlineLevel="0" collapsed="false">
      <c r="A55" s="4" t="s">
        <v>5908</v>
      </c>
      <c r="B55" s="4" t="s">
        <v>5909</v>
      </c>
      <c r="C55" s="4" t="s">
        <v>5910</v>
      </c>
      <c r="D55" s="4" t="s">
        <v>213</v>
      </c>
      <c r="E55" s="4" t="n">
        <v>1</v>
      </c>
      <c r="F55" s="4"/>
      <c r="G55" s="4"/>
    </row>
    <row r="56" customFormat="false" ht="15" hidden="false" customHeight="false" outlineLevel="0" collapsed="false">
      <c r="A56" s="4" t="s">
        <v>5911</v>
      </c>
      <c r="B56" s="4" t="s">
        <v>5912</v>
      </c>
      <c r="C56" s="4" t="s">
        <v>5913</v>
      </c>
      <c r="D56" s="4" t="s">
        <v>27</v>
      </c>
      <c r="E56" s="4" t="n">
        <v>1</v>
      </c>
      <c r="F56" s="4"/>
      <c r="G56" s="4"/>
    </row>
    <row r="57" customFormat="false" ht="15" hidden="false" customHeight="false" outlineLevel="0" collapsed="false">
      <c r="A57" s="4" t="s">
        <v>5914</v>
      </c>
      <c r="B57" s="4" t="s">
        <v>867</v>
      </c>
      <c r="C57" s="4" t="s">
        <v>5915</v>
      </c>
      <c r="D57" s="4" t="s">
        <v>2486</v>
      </c>
      <c r="E57" s="4" t="n">
        <v>1</v>
      </c>
      <c r="F57" s="4"/>
      <c r="G57" s="4"/>
    </row>
    <row r="58" customFormat="false" ht="15" hidden="false" customHeight="false" outlineLevel="0" collapsed="false">
      <c r="A58" s="4" t="s">
        <v>5914</v>
      </c>
      <c r="B58" s="4" t="s">
        <v>867</v>
      </c>
      <c r="C58" s="4" t="s">
        <v>5916</v>
      </c>
      <c r="D58" s="4" t="s">
        <v>2486</v>
      </c>
      <c r="E58" s="4" t="n">
        <v>1</v>
      </c>
      <c r="F58" s="4"/>
      <c r="G58" s="4"/>
    </row>
    <row r="59" customFormat="false" ht="15" hidden="false" customHeight="false" outlineLevel="0" collapsed="false">
      <c r="A59" s="0" t="s">
        <v>5914</v>
      </c>
      <c r="B59" s="0" t="s">
        <v>867</v>
      </c>
      <c r="C59" s="0" t="s">
        <v>5917</v>
      </c>
      <c r="D59" s="0" t="s">
        <v>213</v>
      </c>
    </row>
    <row r="60" customFormat="false" ht="15" hidden="false" customHeight="false" outlineLevel="0" collapsed="false">
      <c r="A60" s="3" t="s">
        <v>5914</v>
      </c>
      <c r="B60" s="3" t="s">
        <v>867</v>
      </c>
      <c r="C60" s="3" t="s">
        <v>5918</v>
      </c>
      <c r="D60" s="3" t="s">
        <v>2486</v>
      </c>
      <c r="E60" s="3" t="n">
        <v>1</v>
      </c>
      <c r="F60" s="3"/>
      <c r="G60" s="3"/>
    </row>
    <row r="61" customFormat="false" ht="15" hidden="false" customHeight="false" outlineLevel="0" collapsed="false">
      <c r="A61" s="4" t="s">
        <v>5919</v>
      </c>
      <c r="B61" s="4" t="s">
        <v>5920</v>
      </c>
      <c r="C61" s="4" t="s">
        <v>5921</v>
      </c>
      <c r="D61" s="4" t="s">
        <v>5922</v>
      </c>
      <c r="E61" s="4" t="n">
        <v>1</v>
      </c>
      <c r="F61" s="4"/>
      <c r="G61" s="4"/>
    </row>
    <row r="62" customFormat="false" ht="15" hidden="false" customHeight="false" outlineLevel="0" collapsed="false">
      <c r="A62" s="4" t="s">
        <v>5919</v>
      </c>
      <c r="B62" s="4" t="s">
        <v>5923</v>
      </c>
      <c r="C62" s="4" t="s">
        <v>5924</v>
      </c>
      <c r="D62" s="4" t="s">
        <v>5925</v>
      </c>
      <c r="E62" s="4" t="n">
        <v>1</v>
      </c>
      <c r="F62" s="4"/>
      <c r="G62" s="4"/>
    </row>
    <row r="63" customFormat="false" ht="15" hidden="false" customHeight="false" outlineLevel="0" collapsed="false">
      <c r="A63" s="4" t="s">
        <v>5919</v>
      </c>
      <c r="B63" s="4" t="s">
        <v>867</v>
      </c>
      <c r="C63" s="4" t="s">
        <v>5926</v>
      </c>
      <c r="D63" s="4" t="s">
        <v>213</v>
      </c>
      <c r="E63" s="4" t="n">
        <v>1</v>
      </c>
      <c r="F63" s="4"/>
      <c r="G63" s="4"/>
    </row>
    <row r="64" s="3" customFormat="true" ht="13.15" hidden="false" customHeight="true" outlineLevel="0" collapsed="false">
      <c r="A64" s="4" t="s">
        <v>5919</v>
      </c>
      <c r="B64" s="4" t="s">
        <v>5927</v>
      </c>
      <c r="C64" s="4" t="s">
        <v>5928</v>
      </c>
      <c r="D64" s="4" t="s">
        <v>213</v>
      </c>
      <c r="E64" s="4"/>
      <c r="F64" s="4"/>
      <c r="G64" s="4"/>
    </row>
    <row r="65" s="3" customFormat="true" ht="13.15" hidden="false" customHeight="true" outlineLevel="0" collapsed="false">
      <c r="A65" s="4" t="s">
        <v>5919</v>
      </c>
      <c r="B65" s="4" t="s">
        <v>5912</v>
      </c>
      <c r="C65" s="4" t="s">
        <v>5929</v>
      </c>
      <c r="D65" s="4" t="s">
        <v>27</v>
      </c>
      <c r="E65" s="4"/>
      <c r="F65" s="4"/>
      <c r="G65" s="4"/>
    </row>
    <row r="66" s="3" customFormat="true" ht="13.15" hidden="false" customHeight="true" outlineLevel="0" collapsed="false">
      <c r="A66" s="4" t="s">
        <v>5919</v>
      </c>
      <c r="B66" s="4" t="s">
        <v>5912</v>
      </c>
      <c r="C66" s="4" t="s">
        <v>5930</v>
      </c>
      <c r="D66" s="4" t="s">
        <v>27</v>
      </c>
      <c r="E66" s="4"/>
      <c r="F66" s="4"/>
      <c r="G66" s="4"/>
    </row>
    <row r="67" s="3" customFormat="true" ht="13.15" hidden="false" customHeight="true" outlineLevel="0" collapsed="false">
      <c r="A67" s="5" t="s">
        <v>5919</v>
      </c>
      <c r="B67" s="5" t="s">
        <v>867</v>
      </c>
      <c r="C67" s="5" t="s">
        <v>5931</v>
      </c>
      <c r="D67" s="5" t="s">
        <v>5932</v>
      </c>
      <c r="E67" s="4"/>
      <c r="F67" s="4"/>
      <c r="G67" s="4"/>
    </row>
    <row r="68" s="3" customFormat="true" ht="13.15" hidden="false" customHeight="true" outlineLevel="0" collapsed="false">
      <c r="A68" s="0" t="s">
        <v>5933</v>
      </c>
      <c r="B68" s="0" t="s">
        <v>867</v>
      </c>
      <c r="C68" s="0" t="s">
        <v>5934</v>
      </c>
      <c r="D68" s="0" t="s">
        <v>5935</v>
      </c>
    </row>
    <row r="69" s="3" customFormat="true" ht="13.15" hidden="false" customHeight="true" outlineLevel="0" collapsed="false">
      <c r="A69" s="4" t="s">
        <v>5936</v>
      </c>
      <c r="B69" s="4" t="s">
        <v>5937</v>
      </c>
      <c r="C69" s="4" t="s">
        <v>5938</v>
      </c>
      <c r="D69" s="4" t="s">
        <v>213</v>
      </c>
      <c r="E69" s="4" t="n">
        <v>1</v>
      </c>
      <c r="F69" s="4"/>
      <c r="G69" s="4"/>
    </row>
    <row r="70" s="3" customFormat="true" ht="13.15" hidden="false" customHeight="true" outlineLevel="0" collapsed="false">
      <c r="A70" s="0" t="s">
        <v>5939</v>
      </c>
      <c r="B70" s="0" t="s">
        <v>5940</v>
      </c>
      <c r="C70" s="0" t="s">
        <v>5941</v>
      </c>
      <c r="D70" s="0" t="s">
        <v>213</v>
      </c>
    </row>
    <row r="71" s="3" customFormat="true" ht="13.15" hidden="false" customHeight="true" outlineLevel="0" collapsed="false">
      <c r="A71" s="4" t="s">
        <v>5942</v>
      </c>
      <c r="B71" s="4" t="s">
        <v>867</v>
      </c>
      <c r="C71" s="4" t="s">
        <v>5943</v>
      </c>
      <c r="D71" s="4" t="s">
        <v>213</v>
      </c>
      <c r="E71" s="4" t="n">
        <v>1</v>
      </c>
      <c r="F71" s="4"/>
      <c r="G71" s="4"/>
    </row>
    <row r="72" customFormat="false" ht="12.75" hidden="false" customHeight="false" outlineLevel="0" collapsed="false">
      <c r="A72" s="0" t="s">
        <v>5865</v>
      </c>
      <c r="B72" s="0" t="s">
        <v>5868</v>
      </c>
      <c r="C72" s="0" t="s">
        <v>5944</v>
      </c>
      <c r="D72" s="0" t="s">
        <v>5868</v>
      </c>
    </row>
    <row r="73" customFormat="false" ht="12.75" hidden="false" customHeight="false" outlineLevel="0" collapsed="false">
      <c r="A73" s="0" t="s">
        <v>5945</v>
      </c>
      <c r="B73" s="0" t="s">
        <v>5946</v>
      </c>
      <c r="C73" s="0" t="s">
        <v>5947</v>
      </c>
      <c r="D73" s="0" t="s">
        <v>5946</v>
      </c>
    </row>
    <row r="74" customFormat="false" ht="12.75" hidden="false" customHeight="false" outlineLevel="0" collapsed="false">
      <c r="A74" s="0" t="s">
        <v>5875</v>
      </c>
      <c r="B74" s="0" t="s">
        <v>5830</v>
      </c>
      <c r="C74" s="0" t="s">
        <v>5948</v>
      </c>
      <c r="D74" s="0" t="s">
        <v>5830</v>
      </c>
    </row>
    <row r="75" customFormat="false" ht="12.75" hidden="false" customHeight="false" outlineLevel="0" collapsed="false">
      <c r="A75" s="0" t="s">
        <v>5848</v>
      </c>
      <c r="B75" s="0" t="s">
        <v>5949</v>
      </c>
      <c r="C75" s="0" t="s">
        <v>5950</v>
      </c>
      <c r="D75" s="0" t="s">
        <v>5949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6"/>
  <sheetViews>
    <sheetView showFormulas="false" showGridLines="true" showRowColHeaders="true" showZeros="true" rightToLeft="false" tabSelected="false" showOutlineSymbols="true" defaultGridColor="true" view="normal" topLeftCell="A208" colorId="64" zoomScale="100" zoomScaleNormal="100" zoomScalePageLayoutView="100" workbookViewId="0">
      <selection pane="topLeft" activeCell="A227" activeCellId="0" sqref="A227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4.87"/>
    <col collapsed="false" customWidth="true" hidden="false" outlineLevel="0" max="3" min="3" style="0" width="55.14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15.71"/>
    <col collapsed="false" customWidth="true" hidden="false" outlineLevel="0" max="7" min="7" style="0" width="14.69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4" t="s">
        <v>1380</v>
      </c>
      <c r="B2" s="4" t="s">
        <v>1381</v>
      </c>
      <c r="C2" s="4" t="s">
        <v>1382</v>
      </c>
      <c r="D2" s="4" t="s">
        <v>213</v>
      </c>
      <c r="E2" s="4" t="n">
        <v>1</v>
      </c>
      <c r="F2" s="4"/>
      <c r="G2" s="4"/>
    </row>
    <row r="3" customFormat="false" ht="15" hidden="false" customHeight="false" outlineLevel="0" collapsed="false">
      <c r="A3" s="4" t="s">
        <v>1380</v>
      </c>
      <c r="B3" s="4" t="s">
        <v>1381</v>
      </c>
      <c r="C3" s="4" t="s">
        <v>1383</v>
      </c>
      <c r="D3" s="4" t="s">
        <v>213</v>
      </c>
      <c r="E3" s="4" t="n">
        <v>1</v>
      </c>
      <c r="F3" s="4"/>
      <c r="G3" s="4"/>
    </row>
    <row r="4" customFormat="false" ht="15" hidden="false" customHeight="false" outlineLevel="0" collapsed="false">
      <c r="A4" s="4" t="s">
        <v>1384</v>
      </c>
      <c r="B4" s="4" t="s">
        <v>1385</v>
      </c>
      <c r="C4" s="4" t="s">
        <v>1386</v>
      </c>
      <c r="D4" s="4" t="s">
        <v>1387</v>
      </c>
      <c r="E4" s="4" t="n">
        <v>1</v>
      </c>
      <c r="F4" s="4"/>
      <c r="G4" s="4"/>
    </row>
    <row r="5" customFormat="false" ht="15" hidden="false" customHeight="false" outlineLevel="0" collapsed="false">
      <c r="A5" s="4" t="s">
        <v>1388</v>
      </c>
      <c r="B5" s="4" t="s">
        <v>1389</v>
      </c>
      <c r="C5" s="4" t="s">
        <v>1390</v>
      </c>
      <c r="D5" s="4" t="s">
        <v>1391</v>
      </c>
      <c r="E5" s="4" t="n">
        <v>1</v>
      </c>
      <c r="F5" s="4"/>
      <c r="G5" s="4"/>
    </row>
    <row r="6" customFormat="false" ht="15" hidden="false" customHeight="false" outlineLevel="0" collapsed="false">
      <c r="A6" s="4" t="s">
        <v>1392</v>
      </c>
      <c r="B6" s="4" t="s">
        <v>1393</v>
      </c>
      <c r="C6" s="4" t="s">
        <v>1394</v>
      </c>
      <c r="D6" s="4" t="s">
        <v>1395</v>
      </c>
      <c r="E6" s="4" t="n">
        <v>1</v>
      </c>
      <c r="F6" s="4"/>
      <c r="G6" s="4"/>
    </row>
    <row r="7" customFormat="false" ht="15" hidden="false" customHeight="false" outlineLevel="0" collapsed="false">
      <c r="A7" s="4" t="s">
        <v>1396</v>
      </c>
      <c r="B7" s="4" t="s">
        <v>1397</v>
      </c>
      <c r="C7" s="4" t="s">
        <v>1398</v>
      </c>
      <c r="D7" s="4" t="s">
        <v>1399</v>
      </c>
      <c r="E7" s="4" t="n">
        <v>1</v>
      </c>
      <c r="F7" s="4"/>
      <c r="G7" s="4"/>
    </row>
    <row r="8" customFormat="false" ht="15" hidden="false" customHeight="false" outlineLevel="0" collapsed="false">
      <c r="A8" s="4" t="s">
        <v>1400</v>
      </c>
      <c r="B8" s="4" t="s">
        <v>1401</v>
      </c>
      <c r="C8" s="4" t="s">
        <v>1402</v>
      </c>
      <c r="D8" s="4" t="s">
        <v>1403</v>
      </c>
      <c r="E8" s="4" t="n">
        <v>1</v>
      </c>
      <c r="F8" s="4"/>
      <c r="G8" s="4"/>
    </row>
    <row r="9" customFormat="false" ht="15" hidden="false" customHeight="false" outlineLevel="0" collapsed="false">
      <c r="A9" s="4" t="s">
        <v>1404</v>
      </c>
      <c r="B9" s="4" t="s">
        <v>1405</v>
      </c>
      <c r="C9" s="4" t="s">
        <v>1406</v>
      </c>
      <c r="D9" s="4" t="s">
        <v>596</v>
      </c>
      <c r="E9" s="4" t="n">
        <v>1</v>
      </c>
      <c r="F9" s="4"/>
      <c r="G9" s="4"/>
    </row>
    <row r="10" customFormat="false" ht="15" hidden="false" customHeight="false" outlineLevel="0" collapsed="false">
      <c r="A10" s="4" t="s">
        <v>1407</v>
      </c>
      <c r="B10" s="4" t="s">
        <v>1408</v>
      </c>
      <c r="C10" s="4" t="s">
        <v>1409</v>
      </c>
      <c r="D10" s="4" t="s">
        <v>1410</v>
      </c>
      <c r="E10" s="4" t="n">
        <v>1</v>
      </c>
      <c r="F10" s="4"/>
      <c r="G10" s="4"/>
    </row>
    <row r="11" customFormat="false" ht="15" hidden="false" customHeight="false" outlineLevel="0" collapsed="false">
      <c r="A11" s="4" t="s">
        <v>1411</v>
      </c>
      <c r="B11" s="4" t="s">
        <v>1412</v>
      </c>
      <c r="C11" s="4" t="s">
        <v>1413</v>
      </c>
      <c r="D11" s="4" t="s">
        <v>1412</v>
      </c>
      <c r="E11" s="4" t="n">
        <v>1</v>
      </c>
      <c r="F11" s="4"/>
      <c r="G11" s="4"/>
    </row>
    <row r="12" customFormat="false" ht="15" hidden="false" customHeight="false" outlineLevel="0" collapsed="false">
      <c r="A12" s="4" t="s">
        <v>1414</v>
      </c>
      <c r="B12" s="4" t="s">
        <v>1415</v>
      </c>
      <c r="C12" s="4" t="s">
        <v>1416</v>
      </c>
      <c r="D12" s="4" t="s">
        <v>1417</v>
      </c>
      <c r="E12" s="4" t="n">
        <v>1</v>
      </c>
      <c r="F12" s="4"/>
      <c r="G12" s="4"/>
    </row>
    <row r="13" customFormat="false" ht="15" hidden="false" customHeight="false" outlineLevel="0" collapsed="false">
      <c r="A13" s="4" t="s">
        <v>1418</v>
      </c>
      <c r="B13" s="4" t="s">
        <v>1415</v>
      </c>
      <c r="C13" s="4" t="s">
        <v>1419</v>
      </c>
      <c r="D13" s="4" t="s">
        <v>751</v>
      </c>
      <c r="E13" s="4" t="n">
        <v>1</v>
      </c>
      <c r="F13" s="4"/>
      <c r="G13" s="4"/>
    </row>
    <row r="14" customFormat="false" ht="15" hidden="false" customHeight="false" outlineLevel="0" collapsed="false">
      <c r="A14" s="4" t="s">
        <v>1420</v>
      </c>
      <c r="B14" s="4" t="s">
        <v>1421</v>
      </c>
      <c r="C14" s="4" t="s">
        <v>1422</v>
      </c>
      <c r="D14" s="4" t="s">
        <v>1423</v>
      </c>
      <c r="E14" s="4" t="n">
        <v>1</v>
      </c>
      <c r="F14" s="4"/>
      <c r="G14" s="4"/>
    </row>
    <row r="15" customFormat="false" ht="15" hidden="false" customHeight="false" outlineLevel="0" collapsed="false">
      <c r="A15" s="4" t="s">
        <v>1424</v>
      </c>
      <c r="B15" s="4" t="s">
        <v>1425</v>
      </c>
      <c r="C15" s="4" t="s">
        <v>1426</v>
      </c>
      <c r="D15" s="4" t="s">
        <v>1427</v>
      </c>
      <c r="E15" s="4" t="n">
        <v>1</v>
      </c>
      <c r="F15" s="4"/>
      <c r="G15" s="4"/>
    </row>
    <row r="16" customFormat="false" ht="15" hidden="false" customHeight="false" outlineLevel="0" collapsed="false">
      <c r="A16" s="4" t="s">
        <v>1428</v>
      </c>
      <c r="B16" s="4" t="s">
        <v>1429</v>
      </c>
      <c r="C16" s="4" t="s">
        <v>1430</v>
      </c>
      <c r="D16" s="4" t="s">
        <v>527</v>
      </c>
      <c r="E16" s="4" t="n">
        <v>1</v>
      </c>
      <c r="F16" s="4"/>
      <c r="G16" s="4"/>
    </row>
    <row r="17" customFormat="false" ht="15" hidden="false" customHeight="false" outlineLevel="0" collapsed="false">
      <c r="A17" s="4" t="s">
        <v>1428</v>
      </c>
      <c r="B17" s="4" t="s">
        <v>1431</v>
      </c>
      <c r="C17" s="4" t="s">
        <v>1432</v>
      </c>
      <c r="D17" s="4" t="s">
        <v>1433</v>
      </c>
      <c r="E17" s="4" t="n">
        <v>1</v>
      </c>
      <c r="F17" s="4"/>
      <c r="G17" s="4"/>
    </row>
    <row r="18" customFormat="false" ht="15" hidden="false" customHeight="false" outlineLevel="0" collapsed="false">
      <c r="A18" s="4" t="s">
        <v>1434</v>
      </c>
      <c r="B18" s="4" t="s">
        <v>1435</v>
      </c>
      <c r="C18" s="4" t="s">
        <v>1436</v>
      </c>
      <c r="D18" s="4" t="s">
        <v>213</v>
      </c>
      <c r="E18" s="4" t="n">
        <v>2</v>
      </c>
      <c r="F18" s="4"/>
      <c r="G18" s="4"/>
    </row>
    <row r="19" customFormat="false" ht="15" hidden="false" customHeight="false" outlineLevel="0" collapsed="false">
      <c r="A19" s="4" t="s">
        <v>1437</v>
      </c>
      <c r="B19" s="4" t="s">
        <v>1438</v>
      </c>
      <c r="C19" s="4" t="s">
        <v>1439</v>
      </c>
      <c r="D19" s="4" t="s">
        <v>527</v>
      </c>
      <c r="E19" s="4" t="n">
        <v>1</v>
      </c>
      <c r="F19" s="4"/>
      <c r="G19" s="4"/>
    </row>
    <row r="20" customFormat="false" ht="15" hidden="false" customHeight="false" outlineLevel="0" collapsed="false">
      <c r="A20" s="4" t="s">
        <v>1440</v>
      </c>
      <c r="B20" s="4" t="s">
        <v>1441</v>
      </c>
      <c r="C20" s="4" t="s">
        <v>1442</v>
      </c>
      <c r="D20" s="4" t="s">
        <v>401</v>
      </c>
      <c r="E20" s="4" t="n">
        <v>1</v>
      </c>
      <c r="F20" s="4"/>
      <c r="G20" s="4"/>
    </row>
    <row r="21" customFormat="false" ht="15" hidden="false" customHeight="false" outlineLevel="0" collapsed="false">
      <c r="A21" s="4" t="s">
        <v>1443</v>
      </c>
      <c r="B21" s="4" t="s">
        <v>1444</v>
      </c>
      <c r="C21" s="4" t="s">
        <v>1445</v>
      </c>
      <c r="D21" s="4" t="s">
        <v>1338</v>
      </c>
      <c r="E21" s="4" t="n">
        <v>1</v>
      </c>
      <c r="F21" s="4"/>
      <c r="G21" s="4"/>
    </row>
    <row r="22" customFormat="false" ht="15" hidden="false" customHeight="false" outlineLevel="0" collapsed="false">
      <c r="A22" s="4" t="s">
        <v>1446</v>
      </c>
      <c r="B22" s="4" t="s">
        <v>1447</v>
      </c>
      <c r="C22" s="4" t="s">
        <v>1448</v>
      </c>
      <c r="D22" s="4" t="s">
        <v>1449</v>
      </c>
      <c r="E22" s="4" t="n">
        <v>2</v>
      </c>
      <c r="F22" s="4"/>
      <c r="G22" s="4"/>
    </row>
    <row r="23" customFormat="false" ht="15" hidden="false" customHeight="false" outlineLevel="0" collapsed="false">
      <c r="A23" s="4" t="s">
        <v>1450</v>
      </c>
      <c r="B23" s="4" t="s">
        <v>1451</v>
      </c>
      <c r="C23" s="4" t="s">
        <v>1452</v>
      </c>
      <c r="D23" s="4" t="s">
        <v>1453</v>
      </c>
      <c r="E23" s="4" t="n">
        <v>1</v>
      </c>
      <c r="F23" s="4"/>
      <c r="G23" s="4"/>
    </row>
    <row r="24" customFormat="false" ht="15" hidden="false" customHeight="false" outlineLevel="0" collapsed="false">
      <c r="A24" s="4" t="s">
        <v>1454</v>
      </c>
      <c r="B24" s="4" t="s">
        <v>1455</v>
      </c>
      <c r="C24" s="4" t="s">
        <v>1456</v>
      </c>
      <c r="D24" s="4" t="s">
        <v>919</v>
      </c>
      <c r="E24" s="4" t="n">
        <v>1</v>
      </c>
      <c r="F24" s="4"/>
      <c r="G24" s="4"/>
    </row>
    <row r="25" customFormat="false" ht="15" hidden="false" customHeight="false" outlineLevel="0" collapsed="false">
      <c r="A25" s="4" t="s">
        <v>1457</v>
      </c>
      <c r="B25" s="4" t="s">
        <v>1458</v>
      </c>
      <c r="C25" s="4" t="s">
        <v>1459</v>
      </c>
      <c r="D25" s="4" t="s">
        <v>838</v>
      </c>
      <c r="E25" s="4" t="n">
        <v>1</v>
      </c>
      <c r="F25" s="4"/>
      <c r="G25" s="4"/>
    </row>
    <row r="26" customFormat="false" ht="15" hidden="false" customHeight="false" outlineLevel="0" collapsed="false">
      <c r="A26" s="4" t="s">
        <v>1457</v>
      </c>
      <c r="B26" s="4" t="s">
        <v>1458</v>
      </c>
      <c r="C26" s="4" t="s">
        <v>1460</v>
      </c>
      <c r="D26" s="4" t="s">
        <v>838</v>
      </c>
      <c r="E26" s="4" t="n">
        <v>1</v>
      </c>
      <c r="F26" s="4"/>
      <c r="G26" s="4"/>
    </row>
    <row r="27" customFormat="false" ht="15" hidden="false" customHeight="false" outlineLevel="0" collapsed="false">
      <c r="A27" s="4" t="s">
        <v>1461</v>
      </c>
      <c r="B27" s="4" t="s">
        <v>1462</v>
      </c>
      <c r="C27" s="4" t="s">
        <v>1402</v>
      </c>
      <c r="D27" s="4" t="s">
        <v>213</v>
      </c>
      <c r="E27" s="4" t="n">
        <v>1</v>
      </c>
      <c r="F27" s="4"/>
      <c r="G27" s="4"/>
    </row>
    <row r="28" customFormat="false" ht="15" hidden="false" customHeight="false" outlineLevel="0" collapsed="false">
      <c r="A28" s="4" t="s">
        <v>1463</v>
      </c>
      <c r="B28" s="4" t="s">
        <v>1464</v>
      </c>
      <c r="C28" s="4" t="s">
        <v>1465</v>
      </c>
      <c r="D28" s="4" t="s">
        <v>1433</v>
      </c>
      <c r="E28" s="4" t="n">
        <v>1</v>
      </c>
      <c r="F28" s="4"/>
      <c r="G28" s="4"/>
    </row>
    <row r="29" customFormat="false" ht="15" hidden="false" customHeight="false" outlineLevel="0" collapsed="false">
      <c r="A29" s="4" t="s">
        <v>1463</v>
      </c>
      <c r="B29" s="4" t="s">
        <v>1466</v>
      </c>
      <c r="C29" s="4" t="s">
        <v>1467</v>
      </c>
      <c r="D29" s="4" t="s">
        <v>1468</v>
      </c>
      <c r="E29" s="4" t="n">
        <v>1</v>
      </c>
      <c r="F29" s="4"/>
      <c r="G29" s="4"/>
    </row>
    <row r="30" customFormat="false" ht="15" hidden="false" customHeight="false" outlineLevel="0" collapsed="false">
      <c r="A30" s="4" t="s">
        <v>1469</v>
      </c>
      <c r="B30" s="4" t="s">
        <v>1464</v>
      </c>
      <c r="C30" s="4" t="s">
        <v>1470</v>
      </c>
      <c r="D30" s="4" t="s">
        <v>1433</v>
      </c>
      <c r="E30" s="4" t="n">
        <v>1</v>
      </c>
      <c r="F30" s="4"/>
      <c r="G30" s="4"/>
    </row>
    <row r="31" customFormat="false" ht="15" hidden="false" customHeight="false" outlineLevel="0" collapsed="false">
      <c r="A31" s="4" t="s">
        <v>1469</v>
      </c>
      <c r="B31" s="4" t="s">
        <v>1464</v>
      </c>
      <c r="C31" s="4" t="s">
        <v>1471</v>
      </c>
      <c r="D31" s="4" t="s">
        <v>1433</v>
      </c>
      <c r="E31" s="4" t="n">
        <v>1</v>
      </c>
      <c r="F31" s="4"/>
      <c r="G31" s="4"/>
    </row>
    <row r="32" customFormat="false" ht="15" hidden="false" customHeight="false" outlineLevel="0" collapsed="false">
      <c r="A32" s="4" t="s">
        <v>1472</v>
      </c>
      <c r="B32" s="4" t="s">
        <v>1060</v>
      </c>
      <c r="C32" s="4" t="s">
        <v>1473</v>
      </c>
      <c r="D32" s="4" t="s">
        <v>23</v>
      </c>
      <c r="E32" s="4" t="n">
        <v>1</v>
      </c>
      <c r="F32" s="4"/>
      <c r="G32" s="4"/>
    </row>
    <row r="33" customFormat="false" ht="15" hidden="false" customHeight="false" outlineLevel="0" collapsed="false">
      <c r="A33" s="4" t="s">
        <v>1474</v>
      </c>
      <c r="B33" s="4" t="s">
        <v>1063</v>
      </c>
      <c r="C33" s="4" t="s">
        <v>1475</v>
      </c>
      <c r="D33" s="4" t="s">
        <v>820</v>
      </c>
      <c r="E33" s="4" t="n">
        <v>1</v>
      </c>
      <c r="F33" s="4"/>
      <c r="G33" s="4"/>
    </row>
    <row r="34" customFormat="false" ht="15" hidden="false" customHeight="false" outlineLevel="0" collapsed="false">
      <c r="A34" s="4" t="s">
        <v>1476</v>
      </c>
      <c r="B34" s="4" t="s">
        <v>1477</v>
      </c>
      <c r="C34" s="4" t="s">
        <v>1478</v>
      </c>
      <c r="D34" s="4" t="s">
        <v>1449</v>
      </c>
      <c r="E34" s="4" t="n">
        <v>1</v>
      </c>
      <c r="F34" s="4"/>
      <c r="G34" s="4"/>
    </row>
    <row r="35" customFormat="false" ht="15" hidden="false" customHeight="false" outlineLevel="0" collapsed="false">
      <c r="A35" s="4" t="s">
        <v>1479</v>
      </c>
      <c r="B35" s="4" t="s">
        <v>1480</v>
      </c>
      <c r="C35" s="4" t="s">
        <v>1481</v>
      </c>
      <c r="D35" s="4" t="s">
        <v>213</v>
      </c>
      <c r="E35" s="4" t="n">
        <v>1</v>
      </c>
      <c r="F35" s="4"/>
      <c r="G35" s="4"/>
    </row>
    <row r="36" customFormat="false" ht="15" hidden="false" customHeight="false" outlineLevel="0" collapsed="false">
      <c r="A36" s="4" t="s">
        <v>1479</v>
      </c>
      <c r="B36" s="4" t="s">
        <v>1480</v>
      </c>
      <c r="C36" s="4" t="s">
        <v>1482</v>
      </c>
      <c r="D36" s="4" t="s">
        <v>213</v>
      </c>
      <c r="E36" s="4" t="n">
        <v>1</v>
      </c>
      <c r="F36" s="4"/>
      <c r="G36" s="4"/>
    </row>
    <row r="37" customFormat="false" ht="15" hidden="false" customHeight="false" outlineLevel="0" collapsed="false">
      <c r="A37" s="4" t="s">
        <v>1483</v>
      </c>
      <c r="B37" s="4" t="s">
        <v>1484</v>
      </c>
      <c r="C37" s="4" t="s">
        <v>1485</v>
      </c>
      <c r="D37" s="4" t="s">
        <v>48</v>
      </c>
      <c r="E37" s="4" t="n">
        <v>1</v>
      </c>
      <c r="F37" s="4"/>
      <c r="G37" s="4"/>
    </row>
    <row r="38" customFormat="false" ht="15" hidden="false" customHeight="false" outlineLevel="0" collapsed="false">
      <c r="A38" s="4" t="s">
        <v>1486</v>
      </c>
      <c r="B38" s="4" t="s">
        <v>1487</v>
      </c>
      <c r="C38" s="4" t="s">
        <v>1488</v>
      </c>
      <c r="D38" s="4" t="s">
        <v>1489</v>
      </c>
      <c r="E38" s="4" t="n">
        <v>1</v>
      </c>
      <c r="F38" s="4"/>
      <c r="G38" s="4"/>
    </row>
    <row r="39" customFormat="false" ht="15" hidden="false" customHeight="false" outlineLevel="0" collapsed="false">
      <c r="A39" s="4" t="s">
        <v>1490</v>
      </c>
      <c r="B39" s="4" t="s">
        <v>1491</v>
      </c>
      <c r="C39" s="4" t="s">
        <v>1492</v>
      </c>
      <c r="D39" s="4" t="s">
        <v>1493</v>
      </c>
      <c r="E39" s="4" t="n">
        <v>1</v>
      </c>
      <c r="F39" s="4"/>
      <c r="G39" s="4"/>
    </row>
    <row r="40" customFormat="false" ht="15" hidden="false" customHeight="false" outlineLevel="0" collapsed="false">
      <c r="A40" s="4" t="s">
        <v>1490</v>
      </c>
      <c r="B40" s="4" t="s">
        <v>1491</v>
      </c>
      <c r="C40" s="4" t="s">
        <v>1494</v>
      </c>
      <c r="D40" s="4" t="s">
        <v>1495</v>
      </c>
      <c r="E40" s="4" t="n">
        <v>1</v>
      </c>
      <c r="F40" s="4"/>
      <c r="G40" s="4"/>
    </row>
    <row r="41" customFormat="false" ht="15" hidden="false" customHeight="false" outlineLevel="0" collapsed="false">
      <c r="A41" s="4" t="s">
        <v>1496</v>
      </c>
      <c r="B41" s="4" t="s">
        <v>1497</v>
      </c>
      <c r="C41" s="4" t="s">
        <v>1498</v>
      </c>
      <c r="D41" s="4" t="s">
        <v>1489</v>
      </c>
      <c r="E41" s="4" t="n">
        <v>1</v>
      </c>
      <c r="F41" s="4"/>
      <c r="G41" s="4"/>
    </row>
    <row r="42" customFormat="false" ht="15" hidden="false" customHeight="false" outlineLevel="0" collapsed="false">
      <c r="A42" s="4" t="s">
        <v>1496</v>
      </c>
      <c r="B42" s="4" t="s">
        <v>1499</v>
      </c>
      <c r="C42" s="4" t="s">
        <v>1500</v>
      </c>
      <c r="D42" s="4" t="s">
        <v>1501</v>
      </c>
      <c r="E42" s="4" t="n">
        <v>1</v>
      </c>
      <c r="F42" s="4"/>
      <c r="G42" s="4"/>
    </row>
    <row r="43" customFormat="false" ht="15" hidden="false" customHeight="false" outlineLevel="0" collapsed="false">
      <c r="A43" s="4" t="s">
        <v>1502</v>
      </c>
      <c r="B43" s="4" t="s">
        <v>1503</v>
      </c>
      <c r="C43" s="4" t="s">
        <v>1504</v>
      </c>
      <c r="D43" s="4" t="s">
        <v>213</v>
      </c>
      <c r="E43" s="4" t="n">
        <v>1</v>
      </c>
      <c r="F43" s="4"/>
      <c r="G43" s="4"/>
    </row>
    <row r="44" customFormat="false" ht="15" hidden="false" customHeight="false" outlineLevel="0" collapsed="false">
      <c r="A44" s="4" t="s">
        <v>1502</v>
      </c>
      <c r="B44" s="4" t="s">
        <v>1505</v>
      </c>
      <c r="C44" s="4" t="s">
        <v>1506</v>
      </c>
      <c r="D44" s="4" t="s">
        <v>213</v>
      </c>
      <c r="E44" s="4" t="n">
        <v>1</v>
      </c>
      <c r="F44" s="4"/>
      <c r="G44" s="4"/>
    </row>
    <row r="45" customFormat="false" ht="15" hidden="false" customHeight="false" outlineLevel="0" collapsed="false">
      <c r="A45" s="4" t="s">
        <v>1502</v>
      </c>
      <c r="B45" s="4" t="s">
        <v>867</v>
      </c>
      <c r="C45" s="4" t="s">
        <v>1507</v>
      </c>
      <c r="D45" s="4" t="s">
        <v>1395</v>
      </c>
      <c r="E45" s="4" t="n">
        <v>1</v>
      </c>
      <c r="F45" s="4"/>
      <c r="G45" s="4"/>
    </row>
    <row r="46" customFormat="false" ht="15" hidden="false" customHeight="false" outlineLevel="0" collapsed="false">
      <c r="A46" s="4" t="s">
        <v>1508</v>
      </c>
      <c r="B46" s="4" t="s">
        <v>1509</v>
      </c>
      <c r="C46" s="4" t="s">
        <v>1510</v>
      </c>
      <c r="D46" s="4" t="s">
        <v>1511</v>
      </c>
      <c r="E46" s="4" t="n">
        <v>1</v>
      </c>
      <c r="F46" s="4"/>
      <c r="G46" s="4"/>
    </row>
    <row r="47" customFormat="false" ht="15" hidden="false" customHeight="false" outlineLevel="0" collapsed="false">
      <c r="A47" s="4" t="s">
        <v>1512</v>
      </c>
      <c r="B47" s="4" t="s">
        <v>1093</v>
      </c>
      <c r="C47" s="4" t="s">
        <v>1513</v>
      </c>
      <c r="D47" s="4" t="s">
        <v>1514</v>
      </c>
      <c r="E47" s="4" t="n">
        <v>1</v>
      </c>
      <c r="F47" s="4"/>
      <c r="G47" s="4"/>
    </row>
    <row r="48" customFormat="false" ht="15" hidden="false" customHeight="false" outlineLevel="0" collapsed="false">
      <c r="A48" s="4" t="s">
        <v>1512</v>
      </c>
      <c r="B48" s="4" t="s">
        <v>1093</v>
      </c>
      <c r="C48" s="4" t="s">
        <v>1094</v>
      </c>
      <c r="D48" s="4" t="s">
        <v>527</v>
      </c>
      <c r="E48" s="4" t="n">
        <v>1</v>
      </c>
      <c r="F48" s="4"/>
      <c r="G48" s="4"/>
    </row>
    <row r="49" customFormat="false" ht="15" hidden="false" customHeight="false" outlineLevel="0" collapsed="false">
      <c r="A49" s="4" t="s">
        <v>1512</v>
      </c>
      <c r="B49" s="4" t="s">
        <v>1515</v>
      </c>
      <c r="C49" s="4" t="s">
        <v>1516</v>
      </c>
      <c r="D49" s="4" t="s">
        <v>1517</v>
      </c>
      <c r="E49" s="4" t="n">
        <v>1</v>
      </c>
      <c r="F49" s="4"/>
      <c r="G49" s="4"/>
    </row>
    <row r="50" customFormat="false" ht="15" hidden="false" customHeight="false" outlineLevel="0" collapsed="false">
      <c r="A50" s="4" t="s">
        <v>1518</v>
      </c>
      <c r="B50" s="4" t="s">
        <v>1519</v>
      </c>
      <c r="C50" s="4" t="s">
        <v>1520</v>
      </c>
      <c r="D50" s="4" t="s">
        <v>1521</v>
      </c>
      <c r="E50" s="4" t="n">
        <v>1</v>
      </c>
      <c r="F50" s="4"/>
      <c r="G50" s="4"/>
    </row>
    <row r="51" customFormat="false" ht="15" hidden="false" customHeight="false" outlineLevel="0" collapsed="false">
      <c r="A51" s="4" t="s">
        <v>1522</v>
      </c>
      <c r="B51" s="4" t="s">
        <v>1523</v>
      </c>
      <c r="C51" s="4" t="s">
        <v>1524</v>
      </c>
      <c r="D51" s="4" t="s">
        <v>991</v>
      </c>
      <c r="E51" s="4" t="n">
        <v>1</v>
      </c>
      <c r="F51" s="4"/>
      <c r="G51" s="4"/>
    </row>
    <row r="52" customFormat="false" ht="15" hidden="false" customHeight="false" outlineLevel="0" collapsed="false">
      <c r="A52" s="4" t="s">
        <v>1525</v>
      </c>
      <c r="B52" s="4" t="s">
        <v>1526</v>
      </c>
      <c r="C52" s="4" t="s">
        <v>1527</v>
      </c>
      <c r="D52" s="4" t="s">
        <v>1528</v>
      </c>
      <c r="E52" s="4" t="n">
        <v>1</v>
      </c>
      <c r="F52" s="4"/>
      <c r="G52" s="4"/>
    </row>
    <row r="53" customFormat="false" ht="15" hidden="false" customHeight="false" outlineLevel="0" collapsed="false">
      <c r="A53" s="4" t="s">
        <v>1529</v>
      </c>
      <c r="B53" s="4" t="s">
        <v>1530</v>
      </c>
      <c r="C53" s="4" t="s">
        <v>1531</v>
      </c>
      <c r="D53" s="4" t="s">
        <v>1532</v>
      </c>
      <c r="E53" s="4" t="n">
        <v>1</v>
      </c>
      <c r="F53" s="4"/>
      <c r="G53" s="4"/>
    </row>
    <row r="54" customFormat="false" ht="15" hidden="false" customHeight="false" outlineLevel="0" collapsed="false">
      <c r="A54" s="4" t="s">
        <v>1533</v>
      </c>
      <c r="B54" s="4" t="s">
        <v>1534</v>
      </c>
      <c r="C54" s="4" t="s">
        <v>1535</v>
      </c>
      <c r="D54" s="4" t="s">
        <v>1536</v>
      </c>
      <c r="E54" s="4" t="n">
        <v>1</v>
      </c>
      <c r="F54" s="4"/>
      <c r="G54" s="4"/>
    </row>
    <row r="55" customFormat="false" ht="15" hidden="false" customHeight="false" outlineLevel="0" collapsed="false">
      <c r="A55" s="4" t="s">
        <v>1533</v>
      </c>
      <c r="B55" s="4" t="s">
        <v>1534</v>
      </c>
      <c r="C55" s="4" t="s">
        <v>1537</v>
      </c>
      <c r="D55" s="4" t="s">
        <v>1538</v>
      </c>
      <c r="E55" s="4" t="n">
        <v>1</v>
      </c>
      <c r="F55" s="4"/>
      <c r="G55" s="4"/>
    </row>
    <row r="56" customFormat="false" ht="15" hidden="false" customHeight="false" outlineLevel="0" collapsed="false">
      <c r="A56" s="4" t="s">
        <v>1539</v>
      </c>
      <c r="B56" s="4" t="s">
        <v>1540</v>
      </c>
      <c r="C56" s="4" t="s">
        <v>1541</v>
      </c>
      <c r="D56" s="4" t="s">
        <v>213</v>
      </c>
      <c r="E56" s="4" t="n">
        <v>1</v>
      </c>
      <c r="F56" s="4"/>
      <c r="G56" s="4"/>
    </row>
    <row r="57" customFormat="false" ht="15" hidden="false" customHeight="false" outlineLevel="0" collapsed="false">
      <c r="A57" s="4" t="s">
        <v>1542</v>
      </c>
      <c r="B57" s="4" t="s">
        <v>1543</v>
      </c>
      <c r="C57" s="4" t="s">
        <v>1544</v>
      </c>
      <c r="D57" s="4" t="s">
        <v>1399</v>
      </c>
      <c r="E57" s="4" t="n">
        <v>1</v>
      </c>
      <c r="F57" s="4"/>
      <c r="G57" s="4"/>
    </row>
    <row r="58" customFormat="false" ht="15" hidden="false" customHeight="false" outlineLevel="0" collapsed="false">
      <c r="A58" s="4" t="s">
        <v>1545</v>
      </c>
      <c r="B58" s="4" t="s">
        <v>1546</v>
      </c>
      <c r="C58" s="4" t="s">
        <v>1547</v>
      </c>
      <c r="D58" s="4" t="s">
        <v>401</v>
      </c>
      <c r="E58" s="4" t="n">
        <v>1</v>
      </c>
      <c r="F58" s="4"/>
      <c r="G58" s="4"/>
    </row>
    <row r="59" customFormat="false" ht="15" hidden="false" customHeight="false" outlineLevel="0" collapsed="false">
      <c r="A59" s="4" t="s">
        <v>1548</v>
      </c>
      <c r="B59" s="4" t="s">
        <v>1549</v>
      </c>
      <c r="C59" s="4" t="s">
        <v>1550</v>
      </c>
      <c r="D59" s="4" t="s">
        <v>1551</v>
      </c>
      <c r="E59" s="4" t="n">
        <v>1</v>
      </c>
      <c r="F59" s="4"/>
      <c r="G59" s="4"/>
    </row>
    <row r="60" customFormat="false" ht="15" hidden="false" customHeight="false" outlineLevel="0" collapsed="false">
      <c r="A60" s="4" t="s">
        <v>1552</v>
      </c>
      <c r="B60" s="4" t="s">
        <v>1553</v>
      </c>
      <c r="C60" s="4" t="s">
        <v>1554</v>
      </c>
      <c r="D60" s="4" t="s">
        <v>1399</v>
      </c>
      <c r="E60" s="4" t="n">
        <v>1</v>
      </c>
      <c r="F60" s="4"/>
      <c r="G60" s="4"/>
    </row>
    <row r="61" customFormat="false" ht="15" hidden="false" customHeight="false" outlineLevel="0" collapsed="false">
      <c r="A61" s="4" t="s">
        <v>1555</v>
      </c>
      <c r="B61" s="4" t="s">
        <v>1556</v>
      </c>
      <c r="C61" s="4" t="s">
        <v>1557</v>
      </c>
      <c r="D61" s="4" t="s">
        <v>1558</v>
      </c>
      <c r="E61" s="4" t="n">
        <v>1</v>
      </c>
      <c r="F61" s="4"/>
      <c r="G61" s="4"/>
    </row>
    <row r="62" customFormat="false" ht="15" hidden="false" customHeight="false" outlineLevel="0" collapsed="false">
      <c r="A62" s="4" t="s">
        <v>1559</v>
      </c>
      <c r="B62" s="4" t="s">
        <v>1560</v>
      </c>
      <c r="C62" s="4" t="s">
        <v>1561</v>
      </c>
      <c r="D62" s="4" t="s">
        <v>213</v>
      </c>
      <c r="E62" s="4" t="n">
        <v>1</v>
      </c>
      <c r="F62" s="4"/>
      <c r="G62" s="4"/>
    </row>
    <row r="63" customFormat="false" ht="15" hidden="false" customHeight="false" outlineLevel="0" collapsed="false">
      <c r="A63" s="4" t="s">
        <v>1562</v>
      </c>
      <c r="B63" s="4" t="s">
        <v>1563</v>
      </c>
      <c r="C63" s="4" t="s">
        <v>1564</v>
      </c>
      <c r="D63" s="4" t="s">
        <v>1565</v>
      </c>
      <c r="E63" s="4" t="n">
        <v>1</v>
      </c>
      <c r="F63" s="4"/>
      <c r="G63" s="4"/>
    </row>
    <row r="64" customFormat="false" ht="15" hidden="false" customHeight="false" outlineLevel="0" collapsed="false">
      <c r="A64" s="4" t="s">
        <v>1562</v>
      </c>
      <c r="B64" s="4" t="s">
        <v>1566</v>
      </c>
      <c r="C64" s="4" t="s">
        <v>1567</v>
      </c>
      <c r="D64" s="4" t="s">
        <v>16</v>
      </c>
      <c r="E64" s="4" t="n">
        <v>1</v>
      </c>
      <c r="F64" s="4"/>
      <c r="G64" s="4"/>
    </row>
    <row r="65" customFormat="false" ht="15" hidden="false" customHeight="false" outlineLevel="0" collapsed="false">
      <c r="A65" s="4" t="s">
        <v>1562</v>
      </c>
      <c r="B65" s="4" t="s">
        <v>1568</v>
      </c>
      <c r="C65" s="4" t="s">
        <v>1569</v>
      </c>
      <c r="D65" s="4" t="s">
        <v>991</v>
      </c>
      <c r="E65" s="5"/>
      <c r="F65" s="4"/>
      <c r="G65" s="4"/>
    </row>
    <row r="66" customFormat="false" ht="15" hidden="false" customHeight="false" outlineLevel="0" collapsed="false">
      <c r="A66" s="4" t="s">
        <v>1570</v>
      </c>
      <c r="B66" s="4" t="s">
        <v>1571</v>
      </c>
      <c r="C66" s="4" t="s">
        <v>1572</v>
      </c>
      <c r="D66" s="4" t="s">
        <v>213</v>
      </c>
      <c r="E66" s="4" t="n">
        <v>1</v>
      </c>
      <c r="F66" s="4"/>
      <c r="G66" s="4"/>
    </row>
    <row r="67" customFormat="false" ht="15" hidden="false" customHeight="false" outlineLevel="0" collapsed="false">
      <c r="A67" s="4" t="s">
        <v>1570</v>
      </c>
      <c r="B67" s="4" t="s">
        <v>1119</v>
      </c>
      <c r="C67" s="4" t="s">
        <v>1573</v>
      </c>
      <c r="D67" s="4" t="s">
        <v>838</v>
      </c>
      <c r="E67" s="4" t="n">
        <v>1</v>
      </c>
      <c r="F67" s="4"/>
      <c r="G67" s="4"/>
    </row>
    <row r="68" customFormat="false" ht="15" hidden="false" customHeight="false" outlineLevel="0" collapsed="false">
      <c r="A68" s="4" t="s">
        <v>1574</v>
      </c>
      <c r="B68" s="4" t="s">
        <v>1575</v>
      </c>
      <c r="C68" s="4" t="s">
        <v>1576</v>
      </c>
      <c r="D68" s="4" t="s">
        <v>1399</v>
      </c>
      <c r="E68" s="4" t="n">
        <v>1</v>
      </c>
      <c r="F68" s="4"/>
      <c r="G68" s="4"/>
    </row>
    <row r="69" customFormat="false" ht="15" hidden="false" customHeight="false" outlineLevel="0" collapsed="false">
      <c r="A69" s="4" t="s">
        <v>1577</v>
      </c>
      <c r="B69" s="4" t="s">
        <v>1578</v>
      </c>
      <c r="C69" s="4" t="s">
        <v>1579</v>
      </c>
      <c r="D69" s="4" t="s">
        <v>838</v>
      </c>
      <c r="E69" s="4" t="n">
        <v>1</v>
      </c>
      <c r="F69" s="4"/>
      <c r="G69" s="4"/>
    </row>
    <row r="70" customFormat="false" ht="15" hidden="false" customHeight="false" outlineLevel="0" collapsed="false">
      <c r="A70" s="4" t="s">
        <v>1580</v>
      </c>
      <c r="B70" s="4" t="s">
        <v>1581</v>
      </c>
      <c r="C70" s="4" t="s">
        <v>1582</v>
      </c>
      <c r="D70" s="4" t="s">
        <v>1583</v>
      </c>
      <c r="E70" s="4" t="n">
        <v>1</v>
      </c>
      <c r="F70" s="4"/>
      <c r="G70" s="4"/>
    </row>
    <row r="71" customFormat="false" ht="15" hidden="false" customHeight="false" outlineLevel="0" collapsed="false">
      <c r="A71" s="4" t="s">
        <v>1584</v>
      </c>
      <c r="B71" s="4" t="s">
        <v>1585</v>
      </c>
      <c r="C71" s="4" t="s">
        <v>1586</v>
      </c>
      <c r="D71" s="4" t="s">
        <v>213</v>
      </c>
      <c r="E71" s="4" t="n">
        <v>1</v>
      </c>
      <c r="F71" s="4"/>
      <c r="G71" s="4"/>
    </row>
    <row r="72" customFormat="false" ht="15" hidden="false" customHeight="false" outlineLevel="0" collapsed="false">
      <c r="A72" s="4" t="s">
        <v>1584</v>
      </c>
      <c r="B72" s="4" t="s">
        <v>1587</v>
      </c>
      <c r="C72" s="4" t="s">
        <v>1588</v>
      </c>
      <c r="D72" s="4" t="s">
        <v>213</v>
      </c>
      <c r="E72" s="4" t="n">
        <v>1</v>
      </c>
      <c r="F72" s="4"/>
      <c r="G72" s="4"/>
    </row>
    <row r="73" customFormat="false" ht="15" hidden="false" customHeight="false" outlineLevel="0" collapsed="false">
      <c r="A73" s="4" t="s">
        <v>1589</v>
      </c>
      <c r="B73" s="4" t="s">
        <v>1590</v>
      </c>
      <c r="C73" s="4" t="s">
        <v>1591</v>
      </c>
      <c r="D73" s="4" t="s">
        <v>516</v>
      </c>
      <c r="E73" s="4" t="n">
        <v>1</v>
      </c>
      <c r="F73" s="4"/>
      <c r="G73" s="4"/>
    </row>
    <row r="74" customFormat="false" ht="15" hidden="false" customHeight="false" outlineLevel="0" collapsed="false">
      <c r="A74" s="4" t="s">
        <v>1592</v>
      </c>
      <c r="B74" s="4" t="s">
        <v>1593</v>
      </c>
      <c r="C74" s="4" t="s">
        <v>1594</v>
      </c>
      <c r="D74" s="4" t="s">
        <v>1556</v>
      </c>
      <c r="E74" s="4" t="n">
        <v>1</v>
      </c>
      <c r="F74" s="4"/>
      <c r="G74" s="4"/>
    </row>
    <row r="75" customFormat="false" ht="15" hidden="false" customHeight="false" outlineLevel="0" collapsed="false">
      <c r="A75" s="4" t="s">
        <v>1592</v>
      </c>
      <c r="B75" s="4" t="s">
        <v>1593</v>
      </c>
      <c r="C75" s="4" t="s">
        <v>1595</v>
      </c>
      <c r="D75" s="4" t="s">
        <v>1556</v>
      </c>
      <c r="E75" s="4" t="n">
        <v>1</v>
      </c>
      <c r="F75" s="4"/>
      <c r="G75" s="4"/>
    </row>
    <row r="76" customFormat="false" ht="15" hidden="false" customHeight="false" outlineLevel="0" collapsed="false">
      <c r="A76" s="4" t="s">
        <v>1596</v>
      </c>
      <c r="B76" s="4" t="s">
        <v>1597</v>
      </c>
      <c r="C76" s="4" t="s">
        <v>1598</v>
      </c>
      <c r="D76" s="4" t="s">
        <v>527</v>
      </c>
      <c r="E76" s="4" t="n">
        <v>1</v>
      </c>
      <c r="F76" s="4"/>
      <c r="G76" s="4"/>
    </row>
    <row r="77" customFormat="false" ht="15" hidden="false" customHeight="false" outlineLevel="0" collapsed="false">
      <c r="A77" s="4" t="s">
        <v>1599</v>
      </c>
      <c r="B77" s="4" t="s">
        <v>1600</v>
      </c>
      <c r="C77" s="4" t="s">
        <v>1601</v>
      </c>
      <c r="D77" s="4" t="s">
        <v>1307</v>
      </c>
      <c r="E77" s="4" t="n">
        <v>1</v>
      </c>
      <c r="F77" s="4"/>
      <c r="G77" s="4"/>
    </row>
    <row r="78" customFormat="false" ht="15" hidden="false" customHeight="false" outlineLevel="0" collapsed="false">
      <c r="A78" s="4" t="s">
        <v>1599</v>
      </c>
      <c r="B78" s="4" t="s">
        <v>1602</v>
      </c>
      <c r="C78" s="4" t="s">
        <v>1603</v>
      </c>
      <c r="D78" s="4" t="s">
        <v>1604</v>
      </c>
      <c r="E78" s="4" t="n">
        <v>1</v>
      </c>
      <c r="F78" s="4"/>
      <c r="G78" s="4"/>
    </row>
    <row r="79" customFormat="false" ht="15" hidden="false" customHeight="false" outlineLevel="0" collapsed="false">
      <c r="A79" s="4" t="s">
        <v>1599</v>
      </c>
      <c r="B79" s="4" t="s">
        <v>1605</v>
      </c>
      <c r="C79" s="4" t="s">
        <v>1606</v>
      </c>
      <c r="D79" s="4" t="s">
        <v>1607</v>
      </c>
      <c r="E79" s="4" t="n">
        <v>1</v>
      </c>
      <c r="F79" s="4"/>
      <c r="G79" s="4"/>
    </row>
    <row r="80" customFormat="false" ht="15" hidden="false" customHeight="false" outlineLevel="0" collapsed="false">
      <c r="A80" s="4" t="s">
        <v>1608</v>
      </c>
      <c r="B80" s="4" t="s">
        <v>1609</v>
      </c>
      <c r="C80" s="4" t="s">
        <v>1610</v>
      </c>
      <c r="D80" s="4" t="s">
        <v>1307</v>
      </c>
      <c r="E80" s="4" t="n">
        <v>2</v>
      </c>
      <c r="F80" s="4"/>
      <c r="G80" s="4"/>
    </row>
    <row r="81" customFormat="false" ht="15" hidden="false" customHeight="false" outlineLevel="0" collapsed="false">
      <c r="A81" s="4" t="s">
        <v>1611</v>
      </c>
      <c r="B81" s="4" t="s">
        <v>1612</v>
      </c>
      <c r="C81" s="4" t="s">
        <v>1613</v>
      </c>
      <c r="D81" s="4" t="s">
        <v>1614</v>
      </c>
      <c r="E81" s="4" t="n">
        <v>1</v>
      </c>
      <c r="F81" s="4"/>
      <c r="G81" s="4"/>
    </row>
    <row r="82" customFormat="false" ht="15" hidden="false" customHeight="false" outlineLevel="0" collapsed="false">
      <c r="A82" s="4" t="s">
        <v>1615</v>
      </c>
      <c r="B82" s="4" t="s">
        <v>1616</v>
      </c>
      <c r="C82" s="4" t="s">
        <v>1617</v>
      </c>
      <c r="D82" s="4" t="s">
        <v>527</v>
      </c>
      <c r="E82" s="4" t="n">
        <v>1</v>
      </c>
      <c r="F82" s="4"/>
      <c r="G82" s="4"/>
    </row>
    <row r="83" customFormat="false" ht="15" hidden="false" customHeight="false" outlineLevel="0" collapsed="false">
      <c r="A83" s="4" t="s">
        <v>1618</v>
      </c>
      <c r="B83" s="4" t="s">
        <v>1619</v>
      </c>
      <c r="C83" s="4" t="s">
        <v>1620</v>
      </c>
      <c r="D83" s="4" t="s">
        <v>213</v>
      </c>
      <c r="E83" s="4" t="n">
        <v>1</v>
      </c>
      <c r="F83" s="4"/>
      <c r="G83" s="4"/>
    </row>
    <row r="84" customFormat="false" ht="15" hidden="false" customHeight="false" outlineLevel="0" collapsed="false">
      <c r="A84" s="4" t="s">
        <v>1621</v>
      </c>
      <c r="B84" s="4" t="s">
        <v>1622</v>
      </c>
      <c r="C84" s="4" t="s">
        <v>1623</v>
      </c>
      <c r="D84" s="4" t="s">
        <v>554</v>
      </c>
      <c r="E84" s="4" t="n">
        <v>1</v>
      </c>
      <c r="F84" s="4"/>
      <c r="G84" s="4"/>
    </row>
    <row r="85" customFormat="false" ht="15" hidden="false" customHeight="false" outlineLevel="0" collapsed="false">
      <c r="A85" s="4" t="s">
        <v>1621</v>
      </c>
      <c r="B85" s="4" t="s">
        <v>1624</v>
      </c>
      <c r="C85" s="4" t="s">
        <v>1625</v>
      </c>
      <c r="D85" s="4" t="s">
        <v>1195</v>
      </c>
      <c r="E85" s="4" t="n">
        <v>1</v>
      </c>
      <c r="F85" s="4"/>
      <c r="G85" s="4"/>
    </row>
    <row r="86" customFormat="false" ht="15" hidden="false" customHeight="false" outlineLevel="0" collapsed="false">
      <c r="A86" s="4" t="s">
        <v>1626</v>
      </c>
      <c r="B86" s="4" t="s">
        <v>1627</v>
      </c>
      <c r="C86" s="4" t="s">
        <v>1628</v>
      </c>
      <c r="D86" s="4" t="s">
        <v>1629</v>
      </c>
      <c r="E86" s="4" t="n">
        <v>1</v>
      </c>
      <c r="F86" s="4"/>
      <c r="G86" s="4"/>
    </row>
    <row r="87" customFormat="false" ht="15" hidden="false" customHeight="false" outlineLevel="0" collapsed="false">
      <c r="A87" s="4" t="s">
        <v>1630</v>
      </c>
      <c r="B87" s="4" t="s">
        <v>867</v>
      </c>
      <c r="C87" s="4" t="s">
        <v>1631</v>
      </c>
      <c r="D87" s="4" t="s">
        <v>213</v>
      </c>
      <c r="E87" s="4" t="n">
        <v>1</v>
      </c>
      <c r="F87" s="4"/>
      <c r="G87" s="4"/>
    </row>
    <row r="88" customFormat="false" ht="15" hidden="false" customHeight="false" outlineLevel="0" collapsed="false">
      <c r="A88" s="4" t="s">
        <v>1632</v>
      </c>
      <c r="B88" s="4" t="s">
        <v>1633</v>
      </c>
      <c r="C88" s="4" t="s">
        <v>1634</v>
      </c>
      <c r="D88" s="4" t="s">
        <v>1215</v>
      </c>
      <c r="E88" s="4" t="n">
        <v>1</v>
      </c>
      <c r="F88" s="4"/>
      <c r="G88" s="4"/>
    </row>
    <row r="89" customFormat="false" ht="15" hidden="false" customHeight="false" outlineLevel="0" collapsed="false">
      <c r="A89" s="4" t="s">
        <v>1635</v>
      </c>
      <c r="B89" s="4" t="s">
        <v>1633</v>
      </c>
      <c r="C89" s="4" t="s">
        <v>1636</v>
      </c>
      <c r="D89" s="4" t="s">
        <v>1234</v>
      </c>
      <c r="E89" s="4" t="n">
        <v>3</v>
      </c>
      <c r="F89" s="4"/>
      <c r="G89" s="4"/>
    </row>
    <row r="90" customFormat="false" ht="15" hidden="false" customHeight="false" outlineLevel="0" collapsed="false">
      <c r="A90" s="4" t="s">
        <v>1635</v>
      </c>
      <c r="B90" s="4" t="s">
        <v>1633</v>
      </c>
      <c r="C90" s="4" t="s">
        <v>1637</v>
      </c>
      <c r="D90" s="4" t="s">
        <v>550</v>
      </c>
      <c r="E90" s="4" t="n">
        <v>3</v>
      </c>
      <c r="F90" s="4"/>
      <c r="G90" s="4"/>
    </row>
    <row r="91" customFormat="false" ht="15" hidden="false" customHeight="false" outlineLevel="0" collapsed="false">
      <c r="A91" s="4" t="s">
        <v>1635</v>
      </c>
      <c r="B91" s="4" t="s">
        <v>1633</v>
      </c>
      <c r="C91" s="4" t="s">
        <v>1638</v>
      </c>
      <c r="D91" s="4" t="s">
        <v>1234</v>
      </c>
      <c r="E91" s="4" t="n">
        <v>3</v>
      </c>
      <c r="F91" s="4"/>
      <c r="G91" s="4"/>
    </row>
    <row r="92" customFormat="false" ht="15" hidden="false" customHeight="false" outlineLevel="0" collapsed="false">
      <c r="A92" s="4" t="s">
        <v>1639</v>
      </c>
      <c r="B92" s="4" t="s">
        <v>1640</v>
      </c>
      <c r="C92" s="4" t="s">
        <v>1641</v>
      </c>
      <c r="D92" s="4" t="s">
        <v>527</v>
      </c>
      <c r="E92" s="4" t="n">
        <v>1</v>
      </c>
      <c r="F92" s="4"/>
      <c r="G92" s="4"/>
    </row>
    <row r="93" customFormat="false" ht="15" hidden="false" customHeight="false" outlineLevel="0" collapsed="false">
      <c r="A93" s="4" t="s">
        <v>1642</v>
      </c>
      <c r="B93" s="4" t="s">
        <v>1640</v>
      </c>
      <c r="C93" s="4" t="s">
        <v>1643</v>
      </c>
      <c r="D93" s="4" t="s">
        <v>207</v>
      </c>
      <c r="E93" s="4" t="n">
        <v>1</v>
      </c>
      <c r="F93" s="4"/>
      <c r="G93" s="4"/>
    </row>
    <row r="94" customFormat="false" ht="15" hidden="false" customHeight="false" outlineLevel="0" collapsed="false">
      <c r="A94" s="4" t="s">
        <v>1642</v>
      </c>
      <c r="B94" s="4" t="s">
        <v>1640</v>
      </c>
      <c r="C94" s="4" t="s">
        <v>1644</v>
      </c>
      <c r="D94" s="4" t="s">
        <v>207</v>
      </c>
      <c r="E94" s="4" t="n">
        <v>1</v>
      </c>
      <c r="F94" s="4"/>
      <c r="G94" s="4"/>
    </row>
    <row r="95" customFormat="false" ht="15" hidden="false" customHeight="false" outlineLevel="0" collapsed="false">
      <c r="A95" s="4" t="s">
        <v>1645</v>
      </c>
      <c r="B95" s="4" t="s">
        <v>1646</v>
      </c>
      <c r="C95" s="4" t="s">
        <v>1647</v>
      </c>
      <c r="D95" s="4" t="s">
        <v>1648</v>
      </c>
      <c r="E95" s="4" t="n">
        <v>1</v>
      </c>
      <c r="F95" s="4"/>
      <c r="G95" s="4"/>
    </row>
    <row r="96" customFormat="false" ht="15" hidden="false" customHeight="false" outlineLevel="0" collapsed="false">
      <c r="A96" s="4" t="s">
        <v>1649</v>
      </c>
      <c r="B96" s="4" t="s">
        <v>1650</v>
      </c>
      <c r="C96" s="4" t="s">
        <v>1651</v>
      </c>
      <c r="D96" s="4" t="s">
        <v>1652</v>
      </c>
      <c r="E96" s="5"/>
      <c r="F96" s="4"/>
      <c r="G96" s="4"/>
    </row>
    <row r="97" customFormat="false" ht="15" hidden="false" customHeight="false" outlineLevel="0" collapsed="false">
      <c r="A97" s="4" t="s">
        <v>1653</v>
      </c>
      <c r="B97" s="4" t="s">
        <v>1654</v>
      </c>
      <c r="C97" s="4" t="s">
        <v>1655</v>
      </c>
      <c r="D97" s="4" t="s">
        <v>1656</v>
      </c>
      <c r="E97" s="4" t="n">
        <v>1</v>
      </c>
      <c r="F97" s="4"/>
      <c r="G97" s="4"/>
    </row>
    <row r="98" customFormat="false" ht="15" hidden="false" customHeight="false" outlineLevel="0" collapsed="false">
      <c r="A98" s="4" t="s">
        <v>1657</v>
      </c>
      <c r="B98" s="4" t="s">
        <v>1658</v>
      </c>
      <c r="C98" s="4" t="s">
        <v>1659</v>
      </c>
      <c r="D98" s="4" t="s">
        <v>1387</v>
      </c>
      <c r="E98" s="4" t="n">
        <v>1</v>
      </c>
      <c r="F98" s="4"/>
      <c r="G98" s="4"/>
    </row>
    <row r="99" customFormat="false" ht="15" hidden="false" customHeight="false" outlineLevel="0" collapsed="false">
      <c r="A99" s="4" t="s">
        <v>1660</v>
      </c>
      <c r="B99" s="4" t="s">
        <v>867</v>
      </c>
      <c r="C99" s="4" t="s">
        <v>1661</v>
      </c>
      <c r="D99" s="4" t="s">
        <v>1662</v>
      </c>
      <c r="E99" s="4" t="n">
        <v>1</v>
      </c>
      <c r="F99" s="4"/>
      <c r="G99" s="4"/>
    </row>
    <row r="100" customFormat="false" ht="15" hidden="false" customHeight="false" outlineLevel="0" collapsed="false">
      <c r="A100" s="4" t="s">
        <v>1663</v>
      </c>
      <c r="B100" s="4" t="s">
        <v>1664</v>
      </c>
      <c r="C100" s="4" t="s">
        <v>1665</v>
      </c>
      <c r="D100" s="4" t="s">
        <v>1666</v>
      </c>
      <c r="E100" s="4" t="n">
        <v>1</v>
      </c>
      <c r="F100" s="4"/>
      <c r="G100" s="4"/>
    </row>
    <row r="101" customFormat="false" ht="15" hidden="false" customHeight="false" outlineLevel="0" collapsed="false">
      <c r="A101" s="4" t="s">
        <v>1667</v>
      </c>
      <c r="B101" s="4" t="s">
        <v>1668</v>
      </c>
      <c r="C101" s="4" t="s">
        <v>1669</v>
      </c>
      <c r="D101" s="4" t="s">
        <v>516</v>
      </c>
      <c r="E101" s="4" t="n">
        <v>1</v>
      </c>
      <c r="F101" s="4"/>
      <c r="G101" s="4"/>
    </row>
    <row r="102" customFormat="false" ht="15" hidden="false" customHeight="false" outlineLevel="0" collapsed="false">
      <c r="A102" s="4" t="s">
        <v>1667</v>
      </c>
      <c r="B102" s="4" t="s">
        <v>1670</v>
      </c>
      <c r="C102" s="4" t="s">
        <v>1671</v>
      </c>
      <c r="D102" s="4" t="s">
        <v>1672</v>
      </c>
      <c r="E102" s="4" t="n">
        <v>1</v>
      </c>
      <c r="F102" s="4"/>
      <c r="G102" s="4"/>
    </row>
    <row r="103" customFormat="false" ht="15" hidden="false" customHeight="false" outlineLevel="0" collapsed="false">
      <c r="A103" s="4" t="s">
        <v>1673</v>
      </c>
      <c r="B103" s="4" t="s">
        <v>1674</v>
      </c>
      <c r="C103" s="4" t="s">
        <v>1675</v>
      </c>
      <c r="D103" s="4" t="s">
        <v>838</v>
      </c>
      <c r="E103" s="4" t="n">
        <v>1</v>
      </c>
      <c r="F103" s="4"/>
      <c r="G103" s="4"/>
    </row>
    <row r="104" customFormat="false" ht="15" hidden="false" customHeight="false" outlineLevel="0" collapsed="false">
      <c r="A104" s="4" t="s">
        <v>1673</v>
      </c>
      <c r="B104" s="4" t="s">
        <v>1676</v>
      </c>
      <c r="C104" s="4" t="s">
        <v>1677</v>
      </c>
      <c r="D104" s="4" t="s">
        <v>1678</v>
      </c>
      <c r="E104" s="4" t="n">
        <v>1</v>
      </c>
      <c r="F104" s="4"/>
      <c r="G104" s="4"/>
    </row>
    <row r="105" customFormat="false" ht="15" hidden="false" customHeight="false" outlineLevel="0" collapsed="false">
      <c r="A105" s="4" t="s">
        <v>1673</v>
      </c>
      <c r="B105" s="4" t="s">
        <v>1679</v>
      </c>
      <c r="C105" s="4" t="s">
        <v>1680</v>
      </c>
      <c r="D105" s="4" t="s">
        <v>1681</v>
      </c>
      <c r="E105" s="4" t="n">
        <v>1</v>
      </c>
      <c r="F105" s="4"/>
      <c r="G105" s="4"/>
    </row>
    <row r="106" customFormat="false" ht="15" hidden="false" customHeight="false" outlineLevel="0" collapsed="false">
      <c r="A106" s="8" t="s">
        <v>1682</v>
      </c>
      <c r="B106" s="4" t="s">
        <v>1683</v>
      </c>
      <c r="C106" s="4" t="s">
        <v>1684</v>
      </c>
      <c r="D106" s="4" t="s">
        <v>1249</v>
      </c>
      <c r="E106" s="4" t="n">
        <v>1</v>
      </c>
      <c r="F106" s="4"/>
      <c r="G106" s="4"/>
    </row>
    <row r="107" customFormat="false" ht="15" hidden="false" customHeight="false" outlineLevel="0" collapsed="false">
      <c r="A107" s="4" t="s">
        <v>1685</v>
      </c>
      <c r="B107" s="4" t="s">
        <v>1686</v>
      </c>
      <c r="C107" s="4" t="s">
        <v>1687</v>
      </c>
      <c r="D107" s="4" t="s">
        <v>1688</v>
      </c>
      <c r="E107" s="4" t="n">
        <v>1</v>
      </c>
      <c r="F107" s="4"/>
      <c r="G107" s="4"/>
    </row>
    <row r="108" customFormat="false" ht="15" hidden="false" customHeight="false" outlineLevel="0" collapsed="false">
      <c r="A108" s="4" t="s">
        <v>1689</v>
      </c>
      <c r="B108" s="4" t="s">
        <v>1690</v>
      </c>
      <c r="C108" s="4" t="s">
        <v>1691</v>
      </c>
      <c r="D108" s="4" t="s">
        <v>1681</v>
      </c>
      <c r="E108" s="4" t="n">
        <v>1</v>
      </c>
      <c r="F108" s="4"/>
      <c r="G108" s="4"/>
    </row>
    <row r="109" customFormat="false" ht="15" hidden="false" customHeight="false" outlineLevel="0" collapsed="false">
      <c r="A109" s="4" t="s">
        <v>1689</v>
      </c>
      <c r="B109" s="4" t="s">
        <v>1692</v>
      </c>
      <c r="C109" s="4" t="s">
        <v>1693</v>
      </c>
      <c r="D109" s="4" t="s">
        <v>1493</v>
      </c>
      <c r="E109" s="4" t="n">
        <v>1</v>
      </c>
      <c r="F109" s="4"/>
      <c r="G109" s="4"/>
    </row>
    <row r="110" customFormat="false" ht="15" hidden="false" customHeight="false" outlineLevel="0" collapsed="false">
      <c r="A110" s="4" t="s">
        <v>1694</v>
      </c>
      <c r="B110" s="4" t="s">
        <v>1695</v>
      </c>
      <c r="C110" s="4" t="s">
        <v>1696</v>
      </c>
      <c r="D110" s="4" t="s">
        <v>1652</v>
      </c>
      <c r="E110" s="4" t="n">
        <v>1</v>
      </c>
      <c r="F110" s="4"/>
      <c r="G110" s="4"/>
    </row>
    <row r="111" customFormat="false" ht="15" hidden="false" customHeight="false" outlineLevel="0" collapsed="false">
      <c r="A111" s="4" t="s">
        <v>1697</v>
      </c>
      <c r="B111" s="4" t="s">
        <v>1698</v>
      </c>
      <c r="C111" s="4" t="s">
        <v>1699</v>
      </c>
      <c r="D111" s="4" t="s">
        <v>1700</v>
      </c>
      <c r="E111" s="4" t="n">
        <v>1</v>
      </c>
      <c r="F111" s="4"/>
      <c r="G111" s="4"/>
    </row>
    <row r="112" customFormat="false" ht="15" hidden="false" customHeight="false" outlineLevel="0" collapsed="false">
      <c r="A112" s="4" t="s">
        <v>1701</v>
      </c>
      <c r="B112" s="4" t="s">
        <v>1702</v>
      </c>
      <c r="C112" s="4" t="s">
        <v>1703</v>
      </c>
      <c r="D112" s="4" t="s">
        <v>1704</v>
      </c>
      <c r="E112" s="4" t="n">
        <v>1</v>
      </c>
      <c r="F112" s="4"/>
      <c r="G112" s="4"/>
    </row>
    <row r="113" customFormat="false" ht="15" hidden="false" customHeight="false" outlineLevel="0" collapsed="false">
      <c r="A113" s="4" t="s">
        <v>1705</v>
      </c>
      <c r="B113" s="4" t="s">
        <v>1706</v>
      </c>
      <c r="C113" s="4" t="s">
        <v>1707</v>
      </c>
      <c r="D113" s="4" t="s">
        <v>213</v>
      </c>
      <c r="E113" s="4" t="n">
        <v>1</v>
      </c>
      <c r="F113" s="4"/>
      <c r="G113" s="4"/>
    </row>
    <row r="114" customFormat="false" ht="15" hidden="false" customHeight="false" outlineLevel="0" collapsed="false">
      <c r="A114" s="4" t="s">
        <v>1708</v>
      </c>
      <c r="B114" s="4" t="s">
        <v>1709</v>
      </c>
      <c r="C114" s="4" t="s">
        <v>1710</v>
      </c>
      <c r="D114" s="4" t="s">
        <v>958</v>
      </c>
      <c r="E114" s="4" t="n">
        <v>1</v>
      </c>
      <c r="F114" s="4"/>
      <c r="G114" s="4"/>
    </row>
    <row r="115" customFormat="false" ht="15" hidden="false" customHeight="false" outlineLevel="0" collapsed="false">
      <c r="A115" s="4" t="s">
        <v>1708</v>
      </c>
      <c r="B115" s="4" t="s">
        <v>1711</v>
      </c>
      <c r="C115" s="4" t="s">
        <v>1712</v>
      </c>
      <c r="D115" s="4" t="s">
        <v>1713</v>
      </c>
      <c r="E115" s="4" t="n">
        <v>1</v>
      </c>
      <c r="F115" s="4"/>
      <c r="G115" s="4"/>
    </row>
    <row r="116" customFormat="false" ht="15" hidden="false" customHeight="false" outlineLevel="0" collapsed="false">
      <c r="A116" s="4" t="s">
        <v>1708</v>
      </c>
      <c r="B116" s="4" t="s">
        <v>1714</v>
      </c>
      <c r="C116" s="4" t="s">
        <v>1715</v>
      </c>
      <c r="D116" s="4" t="s">
        <v>1678</v>
      </c>
      <c r="E116" s="4" t="n">
        <v>1</v>
      </c>
      <c r="F116" s="4"/>
      <c r="G116" s="4"/>
    </row>
    <row r="117" customFormat="false" ht="15" hidden="false" customHeight="false" outlineLevel="0" collapsed="false">
      <c r="A117" s="4" t="s">
        <v>1708</v>
      </c>
      <c r="B117" s="4" t="s">
        <v>1716</v>
      </c>
      <c r="C117" s="4" t="s">
        <v>1717</v>
      </c>
      <c r="D117" s="4" t="s">
        <v>838</v>
      </c>
      <c r="E117" s="4" t="n">
        <v>2</v>
      </c>
      <c r="F117" s="4"/>
      <c r="G117" s="4"/>
    </row>
    <row r="118" customFormat="false" ht="15" hidden="false" customHeight="false" outlineLevel="0" collapsed="false">
      <c r="A118" s="4" t="s">
        <v>1718</v>
      </c>
      <c r="B118" s="4" t="s">
        <v>1719</v>
      </c>
      <c r="C118" s="4" t="s">
        <v>1720</v>
      </c>
      <c r="D118" s="4" t="s">
        <v>1338</v>
      </c>
      <c r="E118" s="4" t="n">
        <v>1</v>
      </c>
      <c r="F118" s="4"/>
      <c r="G118" s="4"/>
    </row>
    <row r="119" customFormat="false" ht="15" hidden="false" customHeight="false" outlineLevel="0" collapsed="false">
      <c r="A119" s="4" t="s">
        <v>1718</v>
      </c>
      <c r="B119" s="4" t="s">
        <v>1721</v>
      </c>
      <c r="C119" s="4" t="s">
        <v>1722</v>
      </c>
      <c r="D119" s="4" t="s">
        <v>1723</v>
      </c>
      <c r="E119" s="4" t="n">
        <v>1</v>
      </c>
      <c r="F119" s="4"/>
      <c r="G119" s="4"/>
    </row>
    <row r="120" customFormat="false" ht="15" hidden="false" customHeight="false" outlineLevel="0" collapsed="false">
      <c r="A120" s="4" t="s">
        <v>1718</v>
      </c>
      <c r="B120" s="4" t="s">
        <v>1721</v>
      </c>
      <c r="C120" s="4" t="s">
        <v>1724</v>
      </c>
      <c r="D120" s="4" t="s">
        <v>1723</v>
      </c>
      <c r="E120" s="4" t="n">
        <v>1</v>
      </c>
      <c r="F120" s="4"/>
      <c r="G120" s="4"/>
    </row>
    <row r="121" customFormat="false" ht="15" hidden="false" customHeight="false" outlineLevel="0" collapsed="false">
      <c r="A121" s="4" t="s">
        <v>1718</v>
      </c>
      <c r="B121" s="4" t="s">
        <v>1725</v>
      </c>
      <c r="C121" s="4" t="s">
        <v>1726</v>
      </c>
      <c r="D121" s="4" t="s">
        <v>1727</v>
      </c>
      <c r="E121" s="4" t="n">
        <v>1</v>
      </c>
      <c r="F121" s="4"/>
      <c r="G121" s="4"/>
    </row>
    <row r="122" customFormat="false" ht="15" hidden="false" customHeight="false" outlineLevel="0" collapsed="false">
      <c r="A122" s="4" t="s">
        <v>1728</v>
      </c>
      <c r="B122" s="4" t="s">
        <v>1729</v>
      </c>
      <c r="C122" s="4" t="s">
        <v>1730</v>
      </c>
      <c r="D122" s="4" t="s">
        <v>1731</v>
      </c>
      <c r="E122" s="4" t="n">
        <v>1</v>
      </c>
      <c r="F122" s="4"/>
      <c r="G122" s="4"/>
    </row>
    <row r="123" customFormat="false" ht="15" hidden="false" customHeight="false" outlineLevel="0" collapsed="false">
      <c r="A123" s="0" t="s">
        <v>1732</v>
      </c>
      <c r="B123" s="0" t="s">
        <v>1733</v>
      </c>
      <c r="C123" s="0" t="s">
        <v>1734</v>
      </c>
      <c r="D123" s="0" t="s">
        <v>213</v>
      </c>
    </row>
    <row r="124" customFormat="false" ht="15" hidden="false" customHeight="false" outlineLevel="0" collapsed="false">
      <c r="A124" s="4" t="s">
        <v>1735</v>
      </c>
      <c r="B124" s="4" t="s">
        <v>1736</v>
      </c>
      <c r="C124" s="4" t="s">
        <v>1737</v>
      </c>
      <c r="D124" s="4" t="s">
        <v>1738</v>
      </c>
      <c r="E124" s="4" t="n">
        <v>1</v>
      </c>
      <c r="F124" s="4"/>
      <c r="G124" s="4"/>
    </row>
    <row r="125" customFormat="false" ht="15" hidden="false" customHeight="false" outlineLevel="0" collapsed="false">
      <c r="A125" s="4" t="s">
        <v>1739</v>
      </c>
      <c r="B125" s="4" t="s">
        <v>1740</v>
      </c>
      <c r="C125" s="4" t="s">
        <v>1741</v>
      </c>
      <c r="D125" s="4" t="s">
        <v>44</v>
      </c>
      <c r="E125" s="4" t="n">
        <v>1</v>
      </c>
      <c r="F125" s="4"/>
      <c r="G125" s="4"/>
    </row>
    <row r="126" customFormat="false" ht="15" hidden="false" customHeight="false" outlineLevel="0" collapsed="false">
      <c r="A126" s="4" t="s">
        <v>1742</v>
      </c>
      <c r="B126" s="4" t="s">
        <v>867</v>
      </c>
      <c r="C126" s="4" t="s">
        <v>1743</v>
      </c>
      <c r="D126" s="4" t="s">
        <v>1744</v>
      </c>
      <c r="E126" s="4" t="n">
        <v>1</v>
      </c>
      <c r="F126" s="4"/>
      <c r="G126" s="4"/>
    </row>
    <row r="127" customFormat="false" ht="15" hidden="false" customHeight="false" outlineLevel="0" collapsed="false">
      <c r="A127" s="4" t="s">
        <v>1745</v>
      </c>
      <c r="B127" s="4" t="s">
        <v>1746</v>
      </c>
      <c r="C127" s="4" t="s">
        <v>1747</v>
      </c>
      <c r="D127" s="4" t="s">
        <v>213</v>
      </c>
      <c r="E127" s="4" t="n">
        <v>1</v>
      </c>
      <c r="F127" s="4"/>
      <c r="G127" s="4"/>
    </row>
    <row r="128" customFormat="false" ht="15" hidden="false" customHeight="false" outlineLevel="0" collapsed="false">
      <c r="A128" s="4" t="s">
        <v>1745</v>
      </c>
      <c r="B128" s="4" t="s">
        <v>1748</v>
      </c>
      <c r="C128" s="4" t="s">
        <v>1749</v>
      </c>
      <c r="D128" s="4" t="s">
        <v>1215</v>
      </c>
      <c r="E128" s="4" t="n">
        <v>1</v>
      </c>
      <c r="F128" s="4"/>
      <c r="G128" s="4"/>
    </row>
    <row r="129" customFormat="false" ht="15" hidden="false" customHeight="false" outlineLevel="0" collapsed="false">
      <c r="A129" s="4" t="s">
        <v>1745</v>
      </c>
      <c r="B129" s="4" t="s">
        <v>1750</v>
      </c>
      <c r="C129" s="4" t="s">
        <v>1751</v>
      </c>
      <c r="D129" s="4" t="s">
        <v>527</v>
      </c>
      <c r="E129" s="4" t="n">
        <v>1</v>
      </c>
      <c r="F129" s="4"/>
      <c r="G129" s="4"/>
    </row>
    <row r="130" customFormat="false" ht="15" hidden="false" customHeight="false" outlineLevel="0" collapsed="false">
      <c r="A130" s="4" t="s">
        <v>1745</v>
      </c>
      <c r="B130" s="4" t="s">
        <v>1752</v>
      </c>
      <c r="C130" s="4" t="s">
        <v>1753</v>
      </c>
      <c r="D130" s="4" t="s">
        <v>1738</v>
      </c>
      <c r="E130" s="4" t="n">
        <v>1</v>
      </c>
      <c r="F130" s="4"/>
      <c r="G130" s="4"/>
    </row>
    <row r="131" customFormat="false" ht="15" hidden="false" customHeight="false" outlineLevel="0" collapsed="false">
      <c r="A131" s="4" t="s">
        <v>1745</v>
      </c>
      <c r="B131" s="4" t="s">
        <v>1750</v>
      </c>
      <c r="C131" s="4" t="s">
        <v>1754</v>
      </c>
      <c r="D131" s="4" t="s">
        <v>1755</v>
      </c>
      <c r="E131" s="4" t="n">
        <v>1</v>
      </c>
      <c r="F131" s="4"/>
      <c r="G131" s="4"/>
    </row>
    <row r="132" customFormat="false" ht="15" hidden="false" customHeight="false" outlineLevel="0" collapsed="false">
      <c r="A132" s="4" t="s">
        <v>1745</v>
      </c>
      <c r="B132" s="4" t="s">
        <v>1752</v>
      </c>
      <c r="C132" s="4" t="s">
        <v>1756</v>
      </c>
      <c r="D132" s="4" t="s">
        <v>1738</v>
      </c>
      <c r="E132" s="4" t="n">
        <v>1</v>
      </c>
      <c r="F132" s="4"/>
      <c r="G132" s="4"/>
    </row>
    <row r="133" customFormat="false" ht="15" hidden="false" customHeight="false" outlineLevel="0" collapsed="false">
      <c r="A133" s="4" t="s">
        <v>1745</v>
      </c>
      <c r="B133" s="4" t="s">
        <v>1757</v>
      </c>
      <c r="C133" s="4" t="s">
        <v>1758</v>
      </c>
      <c r="D133" s="4" t="s">
        <v>213</v>
      </c>
      <c r="E133" s="5"/>
      <c r="F133" s="4"/>
      <c r="G133" s="4"/>
    </row>
    <row r="134" customFormat="false" ht="15" hidden="false" customHeight="false" outlineLevel="0" collapsed="false">
      <c r="A134" s="4" t="s">
        <v>1759</v>
      </c>
      <c r="B134" s="4" t="s">
        <v>1760</v>
      </c>
      <c r="C134" s="4" t="s">
        <v>1761</v>
      </c>
      <c r="D134" s="4" t="s">
        <v>1762</v>
      </c>
      <c r="E134" s="4" t="n">
        <v>1</v>
      </c>
      <c r="F134" s="4"/>
      <c r="G134" s="4"/>
    </row>
    <row r="135" customFormat="false" ht="15" hidden="false" customHeight="false" outlineLevel="0" collapsed="false">
      <c r="A135" s="4" t="s">
        <v>1763</v>
      </c>
      <c r="B135" s="4" t="s">
        <v>1764</v>
      </c>
      <c r="C135" s="4" t="s">
        <v>1765</v>
      </c>
      <c r="D135" s="4" t="s">
        <v>213</v>
      </c>
      <c r="E135" s="4" t="n">
        <v>1</v>
      </c>
      <c r="F135" s="4"/>
      <c r="G135" s="4"/>
    </row>
    <row r="136" customFormat="false" ht="15" hidden="false" customHeight="false" outlineLevel="0" collapsed="false">
      <c r="A136" s="4" t="s">
        <v>1766</v>
      </c>
      <c r="B136" s="4" t="s">
        <v>1229</v>
      </c>
      <c r="C136" s="4" t="s">
        <v>1767</v>
      </c>
      <c r="D136" s="4" t="s">
        <v>155</v>
      </c>
      <c r="E136" s="4" t="n">
        <v>1</v>
      </c>
      <c r="F136" s="4"/>
      <c r="G136" s="4"/>
    </row>
    <row r="137" customFormat="false" ht="15" hidden="false" customHeight="false" outlineLevel="0" collapsed="false">
      <c r="A137" s="4" t="s">
        <v>1768</v>
      </c>
      <c r="B137" s="4" t="s">
        <v>1769</v>
      </c>
      <c r="C137" s="4" t="s">
        <v>1770</v>
      </c>
      <c r="D137" s="4" t="s">
        <v>1771</v>
      </c>
      <c r="E137" s="4" t="n">
        <v>1</v>
      </c>
      <c r="F137" s="4"/>
      <c r="G137" s="4"/>
    </row>
    <row r="138" customFormat="false" ht="15" hidden="false" customHeight="false" outlineLevel="0" collapsed="false">
      <c r="A138" s="4" t="s">
        <v>1768</v>
      </c>
      <c r="B138" s="4" t="s">
        <v>1772</v>
      </c>
      <c r="C138" s="4" t="s">
        <v>1773</v>
      </c>
      <c r="D138" s="4" t="s">
        <v>991</v>
      </c>
      <c r="E138" s="4" t="n">
        <v>1</v>
      </c>
      <c r="F138" s="4"/>
      <c r="G138" s="4"/>
    </row>
    <row r="139" customFormat="false" ht="15" hidden="false" customHeight="false" outlineLevel="0" collapsed="false">
      <c r="A139" s="4" t="s">
        <v>1768</v>
      </c>
      <c r="B139" s="4" t="s">
        <v>1774</v>
      </c>
      <c r="C139" s="4" t="s">
        <v>1775</v>
      </c>
      <c r="D139" s="4" t="s">
        <v>1776</v>
      </c>
      <c r="E139" s="4" t="n">
        <v>1</v>
      </c>
      <c r="F139" s="4"/>
      <c r="G139" s="4"/>
    </row>
    <row r="140" customFormat="false" ht="15" hidden="false" customHeight="false" outlineLevel="0" collapsed="false">
      <c r="A140" s="4" t="s">
        <v>1768</v>
      </c>
      <c r="B140" s="4" t="s">
        <v>1777</v>
      </c>
      <c r="C140" s="4" t="s">
        <v>1778</v>
      </c>
      <c r="D140" s="4" t="s">
        <v>1243</v>
      </c>
      <c r="E140" s="4" t="n">
        <v>1</v>
      </c>
      <c r="F140" s="4"/>
      <c r="G140" s="4"/>
    </row>
    <row r="141" customFormat="false" ht="15" hidden="false" customHeight="false" outlineLevel="0" collapsed="false">
      <c r="A141" s="4" t="s">
        <v>1768</v>
      </c>
      <c r="B141" s="4" t="s">
        <v>1779</v>
      </c>
      <c r="C141" s="4" t="s">
        <v>1780</v>
      </c>
      <c r="D141" s="4" t="s">
        <v>207</v>
      </c>
      <c r="E141" s="4" t="n">
        <v>1</v>
      </c>
      <c r="F141" s="4"/>
      <c r="G141" s="4"/>
    </row>
    <row r="142" customFormat="false" ht="15" hidden="false" customHeight="false" outlineLevel="0" collapsed="false">
      <c r="A142" s="4" t="s">
        <v>1768</v>
      </c>
      <c r="B142" s="4" t="s">
        <v>1781</v>
      </c>
      <c r="C142" s="4" t="s">
        <v>1782</v>
      </c>
      <c r="D142" s="4" t="s">
        <v>1783</v>
      </c>
      <c r="E142" s="4" t="n">
        <v>1</v>
      </c>
      <c r="F142" s="4"/>
      <c r="G142" s="4"/>
    </row>
    <row r="143" customFormat="false" ht="15" hidden="false" customHeight="false" outlineLevel="0" collapsed="false">
      <c r="A143" s="4" t="s">
        <v>1768</v>
      </c>
      <c r="B143" s="4" t="s">
        <v>1784</v>
      </c>
      <c r="C143" s="4" t="s">
        <v>1785</v>
      </c>
      <c r="D143" s="4" t="s">
        <v>1786</v>
      </c>
      <c r="E143" s="4" t="n">
        <v>1</v>
      </c>
      <c r="F143" s="4"/>
      <c r="G143" s="4"/>
    </row>
    <row r="144" customFormat="false" ht="15" hidden="false" customHeight="false" outlineLevel="0" collapsed="false">
      <c r="A144" s="4" t="s">
        <v>1768</v>
      </c>
      <c r="B144" s="4" t="s">
        <v>1787</v>
      </c>
      <c r="C144" s="4" t="s">
        <v>1788</v>
      </c>
      <c r="D144" s="4" t="s">
        <v>213</v>
      </c>
      <c r="E144" s="4" t="n">
        <v>1</v>
      </c>
      <c r="F144" s="4"/>
      <c r="G144" s="4"/>
    </row>
    <row r="145" customFormat="false" ht="15" hidden="false" customHeight="false" outlineLevel="0" collapsed="false">
      <c r="A145" s="4" t="s">
        <v>1768</v>
      </c>
      <c r="B145" s="4" t="s">
        <v>1789</v>
      </c>
      <c r="C145" s="4" t="s">
        <v>1790</v>
      </c>
      <c r="D145" s="4" t="s">
        <v>1249</v>
      </c>
      <c r="E145" s="4" t="n">
        <v>1</v>
      </c>
      <c r="F145" s="4"/>
      <c r="G145" s="4"/>
    </row>
    <row r="146" customFormat="false" ht="15" hidden="false" customHeight="false" outlineLevel="0" collapsed="false">
      <c r="A146" s="4" t="s">
        <v>1791</v>
      </c>
      <c r="B146" s="4" t="s">
        <v>1792</v>
      </c>
      <c r="C146" s="4" t="s">
        <v>1793</v>
      </c>
      <c r="D146" s="4" t="s">
        <v>710</v>
      </c>
      <c r="E146" s="4" t="n">
        <v>1</v>
      </c>
      <c r="F146" s="4"/>
      <c r="G146" s="4"/>
    </row>
    <row r="147" customFormat="false" ht="15" hidden="false" customHeight="false" outlineLevel="0" collapsed="false">
      <c r="A147" s="4" t="s">
        <v>1794</v>
      </c>
      <c r="B147" s="4" t="s">
        <v>1795</v>
      </c>
      <c r="C147" s="4" t="s">
        <v>1796</v>
      </c>
      <c r="D147" s="4" t="s">
        <v>991</v>
      </c>
      <c r="E147" s="4" t="n">
        <v>1</v>
      </c>
      <c r="F147" s="4"/>
      <c r="G147" s="4"/>
    </row>
    <row r="148" customFormat="false" ht="15" hidden="false" customHeight="false" outlineLevel="0" collapsed="false">
      <c r="A148" s="4" t="s">
        <v>1797</v>
      </c>
      <c r="B148" s="4" t="s">
        <v>1798</v>
      </c>
      <c r="C148" s="4" t="s">
        <v>1799</v>
      </c>
      <c r="D148" s="4" t="s">
        <v>213</v>
      </c>
      <c r="E148" s="4" t="n">
        <v>1</v>
      </c>
      <c r="F148" s="4"/>
      <c r="G148" s="4"/>
    </row>
    <row r="149" customFormat="false" ht="15" hidden="false" customHeight="false" outlineLevel="0" collapsed="false">
      <c r="A149" s="4" t="s">
        <v>1800</v>
      </c>
      <c r="B149" s="4" t="s">
        <v>1801</v>
      </c>
      <c r="C149" s="4" t="s">
        <v>1802</v>
      </c>
      <c r="D149" s="4" t="s">
        <v>1803</v>
      </c>
      <c r="E149" s="4" t="n">
        <v>1</v>
      </c>
      <c r="F149" s="4"/>
      <c r="G149" s="4"/>
    </row>
    <row r="150" customFormat="false" ht="15" hidden="false" customHeight="false" outlineLevel="0" collapsed="false">
      <c r="A150" s="4" t="s">
        <v>1804</v>
      </c>
      <c r="B150" s="4" t="s">
        <v>1805</v>
      </c>
      <c r="C150" s="4" t="s">
        <v>1806</v>
      </c>
      <c r="D150" s="4" t="s">
        <v>1807</v>
      </c>
      <c r="E150" s="4" t="n">
        <v>1</v>
      </c>
      <c r="F150" s="4"/>
      <c r="G150" s="4"/>
    </row>
    <row r="151" customFormat="false" ht="15" hidden="false" customHeight="false" outlineLevel="0" collapsed="false">
      <c r="A151" s="4" t="s">
        <v>1804</v>
      </c>
      <c r="B151" s="4" t="s">
        <v>1805</v>
      </c>
      <c r="C151" s="4" t="s">
        <v>1808</v>
      </c>
      <c r="D151" s="4" t="s">
        <v>1809</v>
      </c>
      <c r="E151" s="4" t="n">
        <v>1</v>
      </c>
      <c r="F151" s="4"/>
      <c r="G151" s="4"/>
    </row>
    <row r="152" customFormat="false" ht="15" hidden="false" customHeight="false" outlineLevel="0" collapsed="false">
      <c r="A152" s="4" t="s">
        <v>1810</v>
      </c>
      <c r="B152" s="4" t="s">
        <v>1805</v>
      </c>
      <c r="C152" s="4" t="s">
        <v>1811</v>
      </c>
      <c r="D152" s="4" t="s">
        <v>1812</v>
      </c>
      <c r="E152" s="4" t="n">
        <v>2</v>
      </c>
      <c r="F152" s="4"/>
      <c r="G152" s="4"/>
    </row>
    <row r="153" customFormat="false" ht="15" hidden="false" customHeight="false" outlineLevel="0" collapsed="false">
      <c r="A153" s="4" t="s">
        <v>1813</v>
      </c>
      <c r="B153" s="4" t="s">
        <v>1814</v>
      </c>
      <c r="C153" s="4" t="s">
        <v>1815</v>
      </c>
      <c r="D153" s="4" t="s">
        <v>1011</v>
      </c>
      <c r="E153" s="4" t="n">
        <v>1</v>
      </c>
      <c r="F153" s="4"/>
      <c r="G153" s="4"/>
    </row>
    <row r="154" customFormat="false" ht="15" hidden="false" customHeight="false" outlineLevel="0" collapsed="false">
      <c r="A154" s="4" t="s">
        <v>1816</v>
      </c>
      <c r="B154" s="4" t="s">
        <v>1817</v>
      </c>
      <c r="C154" s="4" t="s">
        <v>1818</v>
      </c>
      <c r="D154" s="4" t="s">
        <v>1819</v>
      </c>
      <c r="E154" s="4" t="n">
        <v>1</v>
      </c>
      <c r="F154" s="4"/>
      <c r="G154" s="4"/>
    </row>
    <row r="155" customFormat="false" ht="15" hidden="false" customHeight="false" outlineLevel="0" collapsed="false">
      <c r="A155" s="4" t="s">
        <v>1820</v>
      </c>
      <c r="B155" s="4" t="s">
        <v>1821</v>
      </c>
      <c r="C155" s="4" t="s">
        <v>1822</v>
      </c>
      <c r="D155" s="4" t="s">
        <v>207</v>
      </c>
      <c r="E155" s="4" t="n">
        <v>1</v>
      </c>
      <c r="F155" s="4"/>
      <c r="G155" s="4"/>
    </row>
    <row r="156" customFormat="false" ht="15" hidden="false" customHeight="false" outlineLevel="0" collapsed="false">
      <c r="A156" s="4" t="s">
        <v>1820</v>
      </c>
      <c r="B156" s="4" t="s">
        <v>1823</v>
      </c>
      <c r="C156" s="4" t="s">
        <v>1824</v>
      </c>
      <c r="D156" s="4" t="s">
        <v>1812</v>
      </c>
      <c r="E156" s="4" t="n">
        <v>1</v>
      </c>
      <c r="F156" s="4"/>
      <c r="G156" s="4"/>
    </row>
    <row r="157" customFormat="false" ht="15" hidden="false" customHeight="false" outlineLevel="0" collapsed="false">
      <c r="A157" s="4" t="s">
        <v>1820</v>
      </c>
      <c r="B157" s="4" t="s">
        <v>1823</v>
      </c>
      <c r="C157" s="4" t="s">
        <v>1825</v>
      </c>
      <c r="D157" s="4" t="s">
        <v>1819</v>
      </c>
      <c r="E157" s="4" t="n">
        <v>1</v>
      </c>
      <c r="F157" s="4"/>
      <c r="G157" s="4"/>
    </row>
    <row r="158" customFormat="false" ht="15" hidden="false" customHeight="false" outlineLevel="0" collapsed="false">
      <c r="A158" s="4" t="s">
        <v>1820</v>
      </c>
      <c r="B158" s="4" t="s">
        <v>1826</v>
      </c>
      <c r="C158" s="4" t="s">
        <v>1827</v>
      </c>
      <c r="D158" s="4" t="s">
        <v>1828</v>
      </c>
      <c r="E158" s="4" t="n">
        <v>1</v>
      </c>
      <c r="F158" s="4"/>
      <c r="G158" s="4"/>
    </row>
    <row r="159" customFormat="false" ht="15" hidden="false" customHeight="false" outlineLevel="0" collapsed="false">
      <c r="A159" s="4" t="s">
        <v>1829</v>
      </c>
      <c r="B159" s="4" t="s">
        <v>1830</v>
      </c>
      <c r="C159" s="4" t="s">
        <v>1831</v>
      </c>
      <c r="D159" s="4" t="s">
        <v>516</v>
      </c>
      <c r="E159" s="4" t="n">
        <v>2</v>
      </c>
      <c r="F159" s="4"/>
      <c r="G159" s="4"/>
    </row>
    <row r="160" customFormat="false" ht="15" hidden="false" customHeight="false" outlineLevel="0" collapsed="false">
      <c r="A160" s="4" t="s">
        <v>1832</v>
      </c>
      <c r="B160" s="4" t="s">
        <v>1833</v>
      </c>
      <c r="C160" s="4" t="s">
        <v>1834</v>
      </c>
      <c r="D160" s="4" t="s">
        <v>1731</v>
      </c>
      <c r="E160" s="4" t="n">
        <v>1</v>
      </c>
      <c r="F160" s="4"/>
      <c r="G160" s="4"/>
    </row>
    <row r="161" customFormat="false" ht="15" hidden="false" customHeight="false" outlineLevel="0" collapsed="false">
      <c r="A161" s="4" t="s">
        <v>1835</v>
      </c>
      <c r="B161" s="4" t="s">
        <v>1836</v>
      </c>
      <c r="C161" s="4" t="s">
        <v>1837</v>
      </c>
      <c r="D161" s="4" t="s">
        <v>1101</v>
      </c>
      <c r="E161" s="4" t="n">
        <v>1</v>
      </c>
      <c r="F161" s="4"/>
      <c r="G161" s="4"/>
    </row>
    <row r="162" customFormat="false" ht="15" hidden="false" customHeight="false" outlineLevel="0" collapsed="false">
      <c r="A162" s="4" t="s">
        <v>1835</v>
      </c>
      <c r="B162" s="4" t="s">
        <v>1836</v>
      </c>
      <c r="C162" s="4" t="s">
        <v>1838</v>
      </c>
      <c r="D162" s="4" t="s">
        <v>1839</v>
      </c>
      <c r="E162" s="4" t="n">
        <v>1</v>
      </c>
      <c r="F162" s="4"/>
      <c r="G162" s="4"/>
    </row>
    <row r="163" customFormat="false" ht="15" hidden="false" customHeight="false" outlineLevel="0" collapsed="false">
      <c r="A163" s="4" t="s">
        <v>1835</v>
      </c>
      <c r="B163" s="4" t="s">
        <v>1836</v>
      </c>
      <c r="C163" s="4" t="s">
        <v>1840</v>
      </c>
      <c r="D163" s="4" t="s">
        <v>1101</v>
      </c>
      <c r="E163" s="4" t="n">
        <v>1</v>
      </c>
      <c r="F163" s="4"/>
      <c r="G163" s="4"/>
    </row>
    <row r="164" customFormat="false" ht="15" hidden="false" customHeight="false" outlineLevel="0" collapsed="false">
      <c r="A164" s="4" t="s">
        <v>1835</v>
      </c>
      <c r="B164" s="4" t="s">
        <v>1841</v>
      </c>
      <c r="C164" s="4" t="s">
        <v>1842</v>
      </c>
      <c r="D164" s="4" t="s">
        <v>1101</v>
      </c>
      <c r="E164" s="4" t="n">
        <v>1</v>
      </c>
      <c r="F164" s="4"/>
      <c r="G164" s="4"/>
    </row>
    <row r="165" customFormat="false" ht="15" hidden="false" customHeight="false" outlineLevel="0" collapsed="false">
      <c r="A165" s="4" t="s">
        <v>1835</v>
      </c>
      <c r="B165" s="4" t="s">
        <v>1836</v>
      </c>
      <c r="C165" s="4" t="s">
        <v>1843</v>
      </c>
      <c r="D165" s="4" t="s">
        <v>1101</v>
      </c>
      <c r="E165" s="4" t="n">
        <v>1</v>
      </c>
      <c r="F165" s="4"/>
      <c r="G165" s="4"/>
    </row>
    <row r="166" customFormat="false" ht="15" hidden="false" customHeight="false" outlineLevel="0" collapsed="false">
      <c r="A166" s="4" t="s">
        <v>1844</v>
      </c>
      <c r="B166" s="4" t="s">
        <v>1845</v>
      </c>
      <c r="C166" s="4" t="s">
        <v>1846</v>
      </c>
      <c r="D166" s="4" t="s">
        <v>213</v>
      </c>
      <c r="E166" s="4" t="n">
        <v>1</v>
      </c>
      <c r="F166" s="4"/>
      <c r="G166" s="4"/>
    </row>
    <row r="167" customFormat="false" ht="15" hidden="false" customHeight="false" outlineLevel="0" collapsed="false">
      <c r="A167" s="4" t="s">
        <v>1847</v>
      </c>
      <c r="B167" s="4" t="s">
        <v>1848</v>
      </c>
      <c r="C167" s="4" t="s">
        <v>1849</v>
      </c>
      <c r="D167" s="4" t="s">
        <v>1091</v>
      </c>
      <c r="E167" s="4" t="n">
        <v>3</v>
      </c>
      <c r="F167" s="4"/>
      <c r="G167" s="4"/>
    </row>
    <row r="168" customFormat="false" ht="15" hidden="false" customHeight="false" outlineLevel="0" collapsed="false">
      <c r="A168" s="4" t="s">
        <v>1850</v>
      </c>
      <c r="B168" s="4" t="s">
        <v>1851</v>
      </c>
      <c r="C168" s="4" t="s">
        <v>1852</v>
      </c>
      <c r="D168" s="4" t="s">
        <v>1853</v>
      </c>
      <c r="E168" s="4" t="n">
        <v>1</v>
      </c>
      <c r="F168" s="4"/>
      <c r="G168" s="4"/>
    </row>
    <row r="169" customFormat="false" ht="15" hidden="false" customHeight="false" outlineLevel="0" collapsed="false">
      <c r="A169" s="4" t="s">
        <v>1854</v>
      </c>
      <c r="B169" s="4" t="s">
        <v>1855</v>
      </c>
      <c r="C169" s="4" t="s">
        <v>1856</v>
      </c>
      <c r="D169" s="4" t="s">
        <v>252</v>
      </c>
      <c r="E169" s="4" t="n">
        <v>1</v>
      </c>
      <c r="F169" s="4"/>
      <c r="G169" s="4"/>
    </row>
    <row r="170" customFormat="false" ht="15" hidden="false" customHeight="false" outlineLevel="0" collapsed="false">
      <c r="A170" s="4" t="s">
        <v>1857</v>
      </c>
      <c r="B170" s="4" t="s">
        <v>1858</v>
      </c>
      <c r="C170" s="4" t="s">
        <v>1859</v>
      </c>
      <c r="D170" s="4" t="s">
        <v>1558</v>
      </c>
      <c r="E170" s="4" t="n">
        <v>1</v>
      </c>
      <c r="F170" s="4"/>
      <c r="G170" s="4"/>
    </row>
    <row r="171" customFormat="false" ht="15" hidden="false" customHeight="false" outlineLevel="0" collapsed="false">
      <c r="A171" s="4" t="s">
        <v>1857</v>
      </c>
      <c r="B171" s="4" t="s">
        <v>1860</v>
      </c>
      <c r="C171" s="4" t="s">
        <v>1861</v>
      </c>
      <c r="D171" s="4" t="s">
        <v>1558</v>
      </c>
      <c r="E171" s="4" t="n">
        <v>1</v>
      </c>
      <c r="F171" s="4"/>
      <c r="G171" s="4"/>
    </row>
    <row r="172" customFormat="false" ht="15" hidden="false" customHeight="false" outlineLevel="0" collapsed="false">
      <c r="A172" s="4" t="s">
        <v>1857</v>
      </c>
      <c r="B172" s="4" t="s">
        <v>867</v>
      </c>
      <c r="C172" s="4" t="s">
        <v>1862</v>
      </c>
      <c r="D172" s="4" t="s">
        <v>213</v>
      </c>
      <c r="E172" s="4" t="n">
        <v>1</v>
      </c>
      <c r="F172" s="4"/>
      <c r="G172" s="4"/>
    </row>
    <row r="173" customFormat="false" ht="15" hidden="false" customHeight="false" outlineLevel="0" collapsed="false">
      <c r="A173" s="4" t="s">
        <v>1857</v>
      </c>
      <c r="B173" s="4" t="s">
        <v>1863</v>
      </c>
      <c r="C173" s="4" t="s">
        <v>1864</v>
      </c>
      <c r="D173" s="4" t="s">
        <v>1558</v>
      </c>
      <c r="E173" s="4" t="n">
        <v>1</v>
      </c>
      <c r="F173" s="4"/>
      <c r="G173" s="4"/>
    </row>
    <row r="174" customFormat="false" ht="15" hidden="false" customHeight="false" outlineLevel="0" collapsed="false">
      <c r="A174" s="4" t="s">
        <v>1857</v>
      </c>
      <c r="B174" s="4" t="s">
        <v>1798</v>
      </c>
      <c r="C174" s="4" t="s">
        <v>1799</v>
      </c>
      <c r="D174" s="4" t="s">
        <v>213</v>
      </c>
      <c r="E174" s="4" t="n">
        <v>1</v>
      </c>
      <c r="F174" s="4"/>
      <c r="G174" s="4"/>
    </row>
    <row r="175" customFormat="false" ht="15" hidden="false" customHeight="false" outlineLevel="0" collapsed="false">
      <c r="A175" s="4" t="s">
        <v>1857</v>
      </c>
      <c r="B175" s="4" t="s">
        <v>867</v>
      </c>
      <c r="C175" s="4" t="s">
        <v>1865</v>
      </c>
      <c r="D175" s="4" t="s">
        <v>213</v>
      </c>
      <c r="E175" s="4" t="n">
        <v>1</v>
      </c>
      <c r="F175" s="4"/>
      <c r="G175" s="4"/>
    </row>
    <row r="176" customFormat="false" ht="15" hidden="false" customHeight="false" outlineLevel="0" collapsed="false">
      <c r="A176" s="4" t="s">
        <v>1857</v>
      </c>
      <c r="B176" s="4" t="s">
        <v>867</v>
      </c>
      <c r="C176" s="4" t="s">
        <v>1866</v>
      </c>
      <c r="D176" s="4" t="s">
        <v>213</v>
      </c>
      <c r="E176" s="4" t="n">
        <v>1</v>
      </c>
      <c r="F176" s="4"/>
      <c r="G176" s="4"/>
    </row>
    <row r="177" customFormat="false" ht="15" hidden="false" customHeight="false" outlineLevel="0" collapsed="false">
      <c r="A177" s="4" t="s">
        <v>1857</v>
      </c>
      <c r="B177" s="4" t="s">
        <v>867</v>
      </c>
      <c r="C177" s="4" t="s">
        <v>1867</v>
      </c>
      <c r="D177" s="4" t="s">
        <v>213</v>
      </c>
      <c r="E177" s="4" t="n">
        <v>1</v>
      </c>
      <c r="F177" s="4"/>
      <c r="G177" s="4"/>
    </row>
    <row r="178" customFormat="false" ht="15" hidden="false" customHeight="false" outlineLevel="0" collapsed="false">
      <c r="A178" s="4" t="s">
        <v>1857</v>
      </c>
      <c r="B178" s="4" t="s">
        <v>867</v>
      </c>
      <c r="C178" s="4" t="s">
        <v>1868</v>
      </c>
      <c r="D178" s="4" t="s">
        <v>1869</v>
      </c>
      <c r="E178" s="4" t="n">
        <v>1</v>
      </c>
      <c r="F178" s="4"/>
      <c r="G178" s="4"/>
    </row>
    <row r="179" customFormat="false" ht="15" hidden="false" customHeight="false" outlineLevel="0" collapsed="false">
      <c r="A179" s="4" t="s">
        <v>1857</v>
      </c>
      <c r="B179" s="4" t="s">
        <v>867</v>
      </c>
      <c r="C179" s="4" t="s">
        <v>1870</v>
      </c>
      <c r="D179" s="4" t="s">
        <v>1871</v>
      </c>
      <c r="E179" s="4" t="n">
        <v>1</v>
      </c>
      <c r="F179" s="4"/>
      <c r="G179" s="4"/>
    </row>
    <row r="180" customFormat="false" ht="15" hidden="false" customHeight="false" outlineLevel="0" collapsed="false">
      <c r="A180" s="4" t="s">
        <v>1857</v>
      </c>
      <c r="B180" s="4" t="s">
        <v>867</v>
      </c>
      <c r="C180" s="4" t="s">
        <v>1872</v>
      </c>
      <c r="D180" s="4" t="s">
        <v>213</v>
      </c>
      <c r="E180" s="4" t="n">
        <v>1</v>
      </c>
      <c r="F180" s="4"/>
      <c r="G180" s="4"/>
    </row>
    <row r="181" customFormat="false" ht="15" hidden="false" customHeight="false" outlineLevel="0" collapsed="false">
      <c r="A181" s="4" t="s">
        <v>1857</v>
      </c>
      <c r="B181" s="4" t="s">
        <v>867</v>
      </c>
      <c r="C181" s="4" t="s">
        <v>1873</v>
      </c>
      <c r="D181" s="4" t="s">
        <v>687</v>
      </c>
      <c r="E181" s="4" t="n">
        <v>1</v>
      </c>
      <c r="F181" s="4"/>
      <c r="G181" s="4"/>
    </row>
    <row r="182" customFormat="false" ht="15" hidden="false" customHeight="false" outlineLevel="0" collapsed="false">
      <c r="A182" s="4" t="s">
        <v>1857</v>
      </c>
      <c r="B182" s="4" t="s">
        <v>867</v>
      </c>
      <c r="C182" s="4" t="s">
        <v>1874</v>
      </c>
      <c r="D182" s="4" t="s">
        <v>1875</v>
      </c>
      <c r="E182" s="4" t="n">
        <v>1</v>
      </c>
      <c r="F182" s="4"/>
      <c r="G182" s="4"/>
    </row>
    <row r="183" customFormat="false" ht="15" hidden="false" customHeight="false" outlineLevel="0" collapsed="false">
      <c r="A183" s="4" t="s">
        <v>1857</v>
      </c>
      <c r="B183" s="4" t="s">
        <v>867</v>
      </c>
      <c r="C183" s="4" t="s">
        <v>1876</v>
      </c>
      <c r="D183" s="4" t="s">
        <v>213</v>
      </c>
      <c r="E183" s="4" t="n">
        <v>1</v>
      </c>
      <c r="F183" s="4"/>
      <c r="G183" s="4"/>
    </row>
    <row r="184" customFormat="false" ht="15" hidden="false" customHeight="false" outlineLevel="0" collapsed="false">
      <c r="A184" s="4" t="s">
        <v>1857</v>
      </c>
      <c r="B184" s="4" t="s">
        <v>1877</v>
      </c>
      <c r="C184" s="4" t="s">
        <v>1878</v>
      </c>
      <c r="D184" s="4" t="s">
        <v>1558</v>
      </c>
      <c r="E184" s="4" t="n">
        <v>1</v>
      </c>
      <c r="F184" s="4"/>
      <c r="G184" s="4"/>
    </row>
    <row r="185" customFormat="false" ht="15" hidden="false" customHeight="false" outlineLevel="0" collapsed="false">
      <c r="A185" s="4" t="s">
        <v>1857</v>
      </c>
      <c r="B185" s="4" t="s">
        <v>867</v>
      </c>
      <c r="C185" s="4" t="s">
        <v>1879</v>
      </c>
      <c r="D185" s="4" t="s">
        <v>1880</v>
      </c>
      <c r="E185" s="4" t="n">
        <v>1</v>
      </c>
      <c r="F185" s="4"/>
      <c r="G185" s="4"/>
    </row>
    <row r="186" customFormat="false" ht="15" hidden="false" customHeight="false" outlineLevel="0" collapsed="false">
      <c r="A186" s="4" t="s">
        <v>1857</v>
      </c>
      <c r="B186" s="4" t="s">
        <v>867</v>
      </c>
      <c r="C186" s="4" t="s">
        <v>1881</v>
      </c>
      <c r="D186" s="4" t="s">
        <v>213</v>
      </c>
      <c r="E186" s="4" t="n">
        <v>1</v>
      </c>
      <c r="F186" s="4"/>
      <c r="G186" s="4"/>
    </row>
    <row r="187" customFormat="false" ht="15" hidden="false" customHeight="false" outlineLevel="0" collapsed="false">
      <c r="A187" s="4" t="s">
        <v>1857</v>
      </c>
      <c r="B187" s="4" t="s">
        <v>867</v>
      </c>
      <c r="C187" s="4" t="s">
        <v>1882</v>
      </c>
      <c r="D187" s="4" t="s">
        <v>838</v>
      </c>
      <c r="E187" s="4" t="n">
        <v>1</v>
      </c>
      <c r="F187" s="4"/>
      <c r="G187" s="4"/>
    </row>
    <row r="188" customFormat="false" ht="15" hidden="false" customHeight="false" outlineLevel="0" collapsed="false">
      <c r="A188" s="4" t="s">
        <v>1857</v>
      </c>
      <c r="B188" s="4" t="s">
        <v>867</v>
      </c>
      <c r="C188" s="4" t="s">
        <v>1883</v>
      </c>
      <c r="D188" s="4" t="s">
        <v>1395</v>
      </c>
      <c r="E188" s="4" t="n">
        <v>1</v>
      </c>
      <c r="F188" s="4"/>
      <c r="G188" s="4"/>
    </row>
    <row r="189" customFormat="false" ht="15" hidden="false" customHeight="false" outlineLevel="0" collapsed="false">
      <c r="A189" s="4" t="s">
        <v>1857</v>
      </c>
      <c r="B189" s="4" t="s">
        <v>867</v>
      </c>
      <c r="C189" s="4" t="s">
        <v>1884</v>
      </c>
      <c r="D189" s="4" t="s">
        <v>1395</v>
      </c>
      <c r="E189" s="4" t="n">
        <v>1</v>
      </c>
      <c r="F189" s="4"/>
      <c r="G189" s="4"/>
    </row>
    <row r="190" customFormat="false" ht="15" hidden="false" customHeight="false" outlineLevel="0" collapsed="false">
      <c r="A190" s="4" t="s">
        <v>1857</v>
      </c>
      <c r="B190" s="4" t="s">
        <v>867</v>
      </c>
      <c r="C190" s="4" t="s">
        <v>1885</v>
      </c>
      <c r="D190" s="4" t="s">
        <v>1395</v>
      </c>
      <c r="E190" s="4" t="n">
        <v>1</v>
      </c>
      <c r="F190" s="4"/>
      <c r="G190" s="4"/>
    </row>
    <row r="191" customFormat="false" ht="15" hidden="false" customHeight="false" outlineLevel="0" collapsed="false">
      <c r="A191" s="4" t="s">
        <v>1857</v>
      </c>
      <c r="B191" s="4" t="s">
        <v>867</v>
      </c>
      <c r="C191" s="4" t="s">
        <v>1886</v>
      </c>
      <c r="D191" s="4" t="s">
        <v>1395</v>
      </c>
      <c r="E191" s="4" t="n">
        <v>1</v>
      </c>
      <c r="F191" s="4"/>
      <c r="G191" s="4"/>
    </row>
    <row r="192" customFormat="false" ht="15" hidden="false" customHeight="false" outlineLevel="0" collapsed="false">
      <c r="A192" s="4" t="s">
        <v>1857</v>
      </c>
      <c r="B192" s="4" t="s">
        <v>867</v>
      </c>
      <c r="C192" s="4" t="s">
        <v>1887</v>
      </c>
      <c r="D192" s="4" t="s">
        <v>1395</v>
      </c>
      <c r="E192" s="4" t="n">
        <v>1</v>
      </c>
      <c r="F192" s="4"/>
      <c r="G192" s="4"/>
    </row>
    <row r="193" customFormat="false" ht="15" hidden="false" customHeight="false" outlineLevel="0" collapsed="false">
      <c r="A193" s="4" t="s">
        <v>1857</v>
      </c>
      <c r="B193" s="4" t="s">
        <v>867</v>
      </c>
      <c r="C193" s="4" t="s">
        <v>1888</v>
      </c>
      <c r="D193" s="4" t="s">
        <v>1395</v>
      </c>
      <c r="E193" s="4" t="n">
        <v>1</v>
      </c>
      <c r="F193" s="4"/>
      <c r="G193" s="4"/>
    </row>
    <row r="194" customFormat="false" ht="15" hidden="false" customHeight="false" outlineLevel="0" collapsed="false">
      <c r="A194" s="4" t="s">
        <v>1857</v>
      </c>
      <c r="B194" s="4" t="s">
        <v>867</v>
      </c>
      <c r="C194" s="4" t="s">
        <v>1889</v>
      </c>
      <c r="D194" s="4" t="s">
        <v>1395</v>
      </c>
      <c r="E194" s="4" t="n">
        <v>1</v>
      </c>
      <c r="F194" s="4"/>
      <c r="G194" s="4"/>
    </row>
    <row r="195" customFormat="false" ht="15" hidden="false" customHeight="false" outlineLevel="0" collapsed="false">
      <c r="A195" s="4" t="s">
        <v>1857</v>
      </c>
      <c r="B195" s="4" t="s">
        <v>867</v>
      </c>
      <c r="C195" s="4" t="s">
        <v>1890</v>
      </c>
      <c r="D195" s="4" t="s">
        <v>1891</v>
      </c>
      <c r="E195" s="4" t="n">
        <v>1</v>
      </c>
      <c r="F195" s="4"/>
      <c r="G195" s="4"/>
    </row>
    <row r="196" customFormat="false" ht="15" hidden="false" customHeight="false" outlineLevel="0" collapsed="false">
      <c r="A196" s="4" t="s">
        <v>1857</v>
      </c>
      <c r="B196" s="4" t="s">
        <v>867</v>
      </c>
      <c r="C196" s="4" t="s">
        <v>1892</v>
      </c>
      <c r="D196" s="4" t="s">
        <v>213</v>
      </c>
      <c r="E196" s="4" t="n">
        <v>1</v>
      </c>
      <c r="F196" s="4"/>
      <c r="G196" s="4"/>
    </row>
    <row r="197" customFormat="false" ht="15" hidden="false" customHeight="false" outlineLevel="0" collapsed="false">
      <c r="A197" s="5" t="s">
        <v>1857</v>
      </c>
      <c r="B197" s="5" t="s">
        <v>1893</v>
      </c>
      <c r="C197" s="5" t="s">
        <v>1894</v>
      </c>
      <c r="D197" s="5" t="s">
        <v>1895</v>
      </c>
      <c r="E197" s="4" t="n">
        <v>1</v>
      </c>
      <c r="F197" s="4"/>
      <c r="G197" s="4"/>
    </row>
    <row r="198" customFormat="false" ht="15" hidden="false" customHeight="false" outlineLevel="0" collapsed="false">
      <c r="A198" s="5" t="s">
        <v>1857</v>
      </c>
      <c r="B198" s="5" t="s">
        <v>867</v>
      </c>
      <c r="C198" s="5" t="s">
        <v>1896</v>
      </c>
      <c r="D198" s="5" t="s">
        <v>1395</v>
      </c>
      <c r="E198" s="4"/>
      <c r="F198" s="4"/>
      <c r="G198" s="4"/>
    </row>
    <row r="199" customFormat="false" ht="15" hidden="false" customHeight="false" outlineLevel="0" collapsed="false">
      <c r="A199" s="4" t="s">
        <v>1897</v>
      </c>
      <c r="B199" s="4" t="s">
        <v>1898</v>
      </c>
      <c r="C199" s="4" t="s">
        <v>1899</v>
      </c>
      <c r="D199" s="4" t="s">
        <v>213</v>
      </c>
      <c r="E199" s="4" t="n">
        <v>1</v>
      </c>
      <c r="F199" s="4"/>
      <c r="G199" s="4"/>
    </row>
    <row r="200" customFormat="false" ht="15" hidden="false" customHeight="false" outlineLevel="0" collapsed="false">
      <c r="A200" s="4" t="s">
        <v>1897</v>
      </c>
      <c r="B200" s="4" t="s">
        <v>1585</v>
      </c>
      <c r="C200" s="4" t="s">
        <v>1900</v>
      </c>
      <c r="D200" s="4" t="s">
        <v>1901</v>
      </c>
      <c r="E200" s="5"/>
      <c r="F200" s="4"/>
      <c r="G200" s="4"/>
    </row>
    <row r="201" customFormat="false" ht="15" hidden="false" customHeight="false" outlineLevel="0" collapsed="false">
      <c r="A201" s="4" t="s">
        <v>1902</v>
      </c>
      <c r="B201" s="4" t="s">
        <v>1903</v>
      </c>
      <c r="C201" s="4" t="s">
        <v>1904</v>
      </c>
      <c r="D201" s="4" t="s">
        <v>1905</v>
      </c>
      <c r="E201" s="4" t="n">
        <v>1</v>
      </c>
      <c r="F201" s="4"/>
      <c r="G201" s="4"/>
    </row>
    <row r="202" customFormat="false" ht="15" hidden="false" customHeight="false" outlineLevel="0" collapsed="false">
      <c r="A202" s="4" t="s">
        <v>1906</v>
      </c>
      <c r="B202" s="4" t="s">
        <v>1907</v>
      </c>
      <c r="C202" s="4" t="s">
        <v>1908</v>
      </c>
      <c r="D202" s="4" t="s">
        <v>1399</v>
      </c>
      <c r="E202" s="4" t="n">
        <v>1</v>
      </c>
      <c r="F202" s="4"/>
      <c r="G202" s="4"/>
    </row>
    <row r="203" customFormat="false" ht="15" hidden="false" customHeight="false" outlineLevel="0" collapsed="false">
      <c r="A203" s="4" t="s">
        <v>1909</v>
      </c>
      <c r="B203" s="4" t="s">
        <v>1910</v>
      </c>
      <c r="C203" s="4" t="s">
        <v>1911</v>
      </c>
      <c r="D203" s="4" t="s">
        <v>1912</v>
      </c>
      <c r="E203" s="4" t="n">
        <v>1</v>
      </c>
      <c r="F203" s="4"/>
      <c r="G203" s="4"/>
    </row>
    <row r="204" customFormat="false" ht="15" hidden="false" customHeight="false" outlineLevel="0" collapsed="false">
      <c r="A204" s="4" t="s">
        <v>1913</v>
      </c>
      <c r="B204" s="4" t="s">
        <v>1914</v>
      </c>
      <c r="C204" s="4" t="s">
        <v>1915</v>
      </c>
      <c r="D204" s="4" t="s">
        <v>1916</v>
      </c>
      <c r="E204" s="4" t="n">
        <v>1</v>
      </c>
      <c r="F204" s="4"/>
      <c r="G204" s="4"/>
    </row>
    <row r="205" customFormat="false" ht="15" hidden="false" customHeight="false" outlineLevel="0" collapsed="false">
      <c r="A205" s="4" t="s">
        <v>1917</v>
      </c>
      <c r="B205" s="4" t="s">
        <v>1918</v>
      </c>
      <c r="C205" s="4" t="s">
        <v>1919</v>
      </c>
      <c r="D205" s="4" t="s">
        <v>1819</v>
      </c>
      <c r="E205" s="4" t="n">
        <v>4</v>
      </c>
      <c r="F205" s="4"/>
      <c r="G205" s="4"/>
    </row>
    <row r="206" customFormat="false" ht="15" hidden="false" customHeight="false" outlineLevel="0" collapsed="false">
      <c r="A206" s="4" t="s">
        <v>1920</v>
      </c>
      <c r="B206" s="4" t="s">
        <v>1921</v>
      </c>
      <c r="C206" s="4" t="s">
        <v>1922</v>
      </c>
      <c r="D206" s="4" t="s">
        <v>1923</v>
      </c>
      <c r="E206" s="4" t="n">
        <v>1</v>
      </c>
      <c r="F206" s="4"/>
      <c r="G206" s="4"/>
    </row>
    <row r="207" customFormat="false" ht="15" hidden="false" customHeight="false" outlineLevel="0" collapsed="false">
      <c r="A207" s="4" t="s">
        <v>1924</v>
      </c>
      <c r="B207" s="4" t="s">
        <v>1925</v>
      </c>
      <c r="C207" s="4" t="s">
        <v>1926</v>
      </c>
      <c r="D207" s="4" t="s">
        <v>1927</v>
      </c>
      <c r="E207" s="4" t="n">
        <v>1</v>
      </c>
      <c r="F207" s="4"/>
      <c r="G207" s="4"/>
    </row>
    <row r="208" customFormat="false" ht="15" hidden="false" customHeight="false" outlineLevel="0" collapsed="false">
      <c r="A208" s="4" t="s">
        <v>1928</v>
      </c>
      <c r="B208" s="4" t="s">
        <v>1929</v>
      </c>
      <c r="C208" s="4" t="s">
        <v>1930</v>
      </c>
      <c r="D208" s="4" t="s">
        <v>1931</v>
      </c>
      <c r="E208" s="5"/>
      <c r="F208" s="4"/>
      <c r="G208" s="4"/>
    </row>
    <row r="209" customFormat="false" ht="15" hidden="false" customHeight="false" outlineLevel="0" collapsed="false">
      <c r="A209" s="4" t="s">
        <v>1932</v>
      </c>
      <c r="B209" s="4" t="s">
        <v>1933</v>
      </c>
      <c r="C209" s="4" t="s">
        <v>1934</v>
      </c>
      <c r="D209" s="4" t="s">
        <v>1916</v>
      </c>
      <c r="E209" s="4" t="n">
        <v>1</v>
      </c>
      <c r="F209" s="4"/>
      <c r="G209" s="4"/>
    </row>
    <row r="210" customFormat="false" ht="15" hidden="false" customHeight="false" outlineLevel="0" collapsed="false">
      <c r="A210" s="4" t="s">
        <v>1932</v>
      </c>
      <c r="B210" s="4" t="s">
        <v>1933</v>
      </c>
      <c r="C210" s="4" t="s">
        <v>1935</v>
      </c>
      <c r="D210" s="4" t="s">
        <v>1101</v>
      </c>
      <c r="E210" s="4" t="n">
        <v>1</v>
      </c>
      <c r="F210" s="4"/>
      <c r="G210" s="4"/>
    </row>
    <row r="211" customFormat="false" ht="15" hidden="false" customHeight="false" outlineLevel="0" collapsed="false">
      <c r="A211" s="4" t="s">
        <v>1936</v>
      </c>
      <c r="B211" s="4" t="s">
        <v>1937</v>
      </c>
      <c r="C211" s="4" t="s">
        <v>1938</v>
      </c>
      <c r="D211" s="4" t="s">
        <v>213</v>
      </c>
      <c r="E211" s="4" t="n">
        <v>1</v>
      </c>
      <c r="F211" s="4"/>
      <c r="G211" s="4"/>
    </row>
    <row r="212" customFormat="false" ht="15" hidden="false" customHeight="false" outlineLevel="0" collapsed="false">
      <c r="A212" s="4" t="s">
        <v>1939</v>
      </c>
      <c r="B212" s="4" t="s">
        <v>1940</v>
      </c>
      <c r="C212" s="4" t="s">
        <v>1941</v>
      </c>
      <c r="D212" s="4" t="s">
        <v>1942</v>
      </c>
      <c r="E212" s="5"/>
      <c r="F212" s="4"/>
      <c r="G212" s="4"/>
    </row>
    <row r="213" customFormat="false" ht="15" hidden="false" customHeight="false" outlineLevel="0" collapsed="false">
      <c r="A213" s="4" t="s">
        <v>1943</v>
      </c>
      <c r="B213" s="4" t="s">
        <v>1944</v>
      </c>
      <c r="C213" s="4" t="s">
        <v>1945</v>
      </c>
      <c r="D213" s="4" t="s">
        <v>1946</v>
      </c>
      <c r="E213" s="4" t="n">
        <v>1</v>
      </c>
      <c r="F213" s="4"/>
      <c r="G213" s="4"/>
    </row>
    <row r="214" customFormat="false" ht="15" hidden="false" customHeight="false" outlineLevel="0" collapsed="false">
      <c r="A214" s="4" t="s">
        <v>1943</v>
      </c>
      <c r="B214" s="4" t="s">
        <v>1360</v>
      </c>
      <c r="C214" s="4" t="s">
        <v>1947</v>
      </c>
      <c r="D214" s="4" t="s">
        <v>838</v>
      </c>
      <c r="E214" s="4" t="n">
        <v>1</v>
      </c>
      <c r="F214" s="4"/>
      <c r="G214" s="4"/>
    </row>
    <row r="215" customFormat="false" ht="15" hidden="false" customHeight="false" outlineLevel="0" collapsed="false">
      <c r="A215" s="4" t="s">
        <v>1948</v>
      </c>
      <c r="B215" s="4" t="s">
        <v>1949</v>
      </c>
      <c r="C215" s="4" t="s">
        <v>1950</v>
      </c>
      <c r="D215" s="4" t="s">
        <v>592</v>
      </c>
      <c r="E215" s="4" t="n">
        <v>1</v>
      </c>
      <c r="F215" s="4"/>
      <c r="G215" s="4"/>
    </row>
    <row r="216" customFormat="false" ht="15" hidden="false" customHeight="false" outlineLevel="0" collapsed="false">
      <c r="A216" s="4" t="s">
        <v>1948</v>
      </c>
      <c r="B216" s="4" t="s">
        <v>1951</v>
      </c>
      <c r="C216" s="4" t="s">
        <v>1952</v>
      </c>
      <c r="D216" s="4" t="s">
        <v>838</v>
      </c>
      <c r="E216" s="4" t="n">
        <v>1</v>
      </c>
      <c r="F216" s="4"/>
      <c r="G216" s="4"/>
    </row>
    <row r="217" customFormat="false" ht="15" hidden="false" customHeight="false" outlineLevel="0" collapsed="false">
      <c r="A217" s="4" t="s">
        <v>1948</v>
      </c>
      <c r="B217" s="4" t="s">
        <v>1953</v>
      </c>
      <c r="C217" s="4" t="s">
        <v>1954</v>
      </c>
      <c r="D217" s="4" t="s">
        <v>554</v>
      </c>
      <c r="E217" s="4" t="n">
        <v>1</v>
      </c>
      <c r="F217" s="4"/>
      <c r="G217" s="4"/>
    </row>
    <row r="218" customFormat="false" ht="15" hidden="false" customHeight="false" outlineLevel="0" collapsed="false">
      <c r="A218" s="4" t="s">
        <v>1955</v>
      </c>
      <c r="B218" s="4" t="s">
        <v>1956</v>
      </c>
      <c r="C218" s="4" t="s">
        <v>1957</v>
      </c>
      <c r="D218" s="4" t="s">
        <v>1449</v>
      </c>
      <c r="E218" s="4" t="n">
        <v>1</v>
      </c>
      <c r="F218" s="4"/>
      <c r="G218" s="4"/>
    </row>
    <row r="219" customFormat="false" ht="15" hidden="false" customHeight="false" outlineLevel="0" collapsed="false">
      <c r="A219" s="4" t="s">
        <v>1958</v>
      </c>
      <c r="B219" s="4" t="s">
        <v>1959</v>
      </c>
      <c r="C219" s="4" t="s">
        <v>1960</v>
      </c>
      <c r="D219" s="4" t="s">
        <v>1776</v>
      </c>
      <c r="E219" s="4" t="n">
        <v>2</v>
      </c>
      <c r="F219" s="4"/>
      <c r="G219" s="4"/>
    </row>
    <row r="220" customFormat="false" ht="15" hidden="false" customHeight="false" outlineLevel="0" collapsed="false">
      <c r="A220" s="4" t="s">
        <v>1961</v>
      </c>
      <c r="B220" s="4" t="s">
        <v>1962</v>
      </c>
      <c r="C220" s="4" t="s">
        <v>1963</v>
      </c>
      <c r="D220" s="4" t="s">
        <v>213</v>
      </c>
      <c r="E220" s="4" t="n">
        <v>1</v>
      </c>
      <c r="F220" s="4"/>
      <c r="G220" s="4"/>
    </row>
    <row r="221" customFormat="false" ht="15" hidden="false" customHeight="false" outlineLevel="0" collapsed="false">
      <c r="A221" s="6" t="s">
        <v>1964</v>
      </c>
      <c r="B221" s="6" t="s">
        <v>1965</v>
      </c>
      <c r="C221" s="6" t="s">
        <v>1966</v>
      </c>
      <c r="D221" s="6" t="s">
        <v>1967</v>
      </c>
      <c r="E221" s="3"/>
      <c r="F221" s="3"/>
      <c r="G221" s="3"/>
    </row>
    <row r="222" customFormat="false" ht="15" hidden="false" customHeight="false" outlineLevel="0" collapsed="false">
      <c r="A222" s="4" t="s">
        <v>1968</v>
      </c>
      <c r="B222" s="4" t="s">
        <v>1969</v>
      </c>
      <c r="C222" s="4" t="s">
        <v>1970</v>
      </c>
      <c r="D222" s="4" t="s">
        <v>1495</v>
      </c>
      <c r="E222" s="4" t="n">
        <v>1</v>
      </c>
      <c r="F222" s="4"/>
      <c r="G222" s="4"/>
    </row>
    <row r="223" customFormat="false" ht="15" hidden="false" customHeight="false" outlineLevel="0" collapsed="false">
      <c r="A223" s="4" t="s">
        <v>1968</v>
      </c>
      <c r="B223" s="4" t="s">
        <v>1971</v>
      </c>
      <c r="C223" s="4" t="s">
        <v>1972</v>
      </c>
      <c r="D223" s="4" t="s">
        <v>36</v>
      </c>
      <c r="E223" s="4" t="n">
        <v>1</v>
      </c>
      <c r="F223" s="4"/>
      <c r="G223" s="4"/>
    </row>
    <row r="224" customFormat="false" ht="15" hidden="false" customHeight="false" outlineLevel="0" collapsed="false">
      <c r="A224" s="4" t="s">
        <v>1973</v>
      </c>
      <c r="B224" s="4" t="s">
        <v>1974</v>
      </c>
      <c r="C224" s="4" t="s">
        <v>1975</v>
      </c>
      <c r="D224" s="4" t="s">
        <v>1976</v>
      </c>
      <c r="E224" s="4" t="n">
        <v>1</v>
      </c>
      <c r="F224" s="4"/>
      <c r="G224" s="4"/>
    </row>
    <row r="225" customFormat="false" ht="15" hidden="false" customHeight="false" outlineLevel="0" collapsed="false">
      <c r="A225" s="4" t="s">
        <v>1973</v>
      </c>
      <c r="B225" s="4" t="s">
        <v>1974</v>
      </c>
      <c r="C225" s="4" t="s">
        <v>1977</v>
      </c>
      <c r="D225" s="4" t="s">
        <v>1082</v>
      </c>
      <c r="E225" s="4" t="n">
        <v>1</v>
      </c>
      <c r="F225" s="4"/>
      <c r="G225" s="4"/>
    </row>
    <row r="226" s="3" customFormat="true" ht="15" hidden="false" customHeight="false" outlineLevel="0" collapsed="false">
      <c r="A226" s="4" t="s">
        <v>1978</v>
      </c>
      <c r="B226" s="4" t="s">
        <v>1979</v>
      </c>
      <c r="C226" s="4" t="s">
        <v>1980</v>
      </c>
      <c r="D226" s="4" t="s">
        <v>1981</v>
      </c>
      <c r="E226" s="4" t="n">
        <v>1</v>
      </c>
      <c r="F226" s="4"/>
      <c r="G226" s="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8"/>
  <sheetViews>
    <sheetView showFormulas="false" showGridLines="true" showRowColHeaders="true" showZeros="true" rightToLeft="false" tabSelected="false" showOutlineSymbols="true" defaultGridColor="true" view="normal" topLeftCell="A169" colorId="64" zoomScale="100" zoomScaleNormal="100" zoomScalePageLayoutView="100" workbookViewId="0">
      <selection pane="topLeft" activeCell="A183" activeCellId="0" sqref="A183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34.29"/>
    <col collapsed="false" customWidth="true" hidden="false" outlineLevel="0" max="3" min="3" style="0" width="55.29"/>
    <col collapsed="false" customWidth="true" hidden="false" outlineLevel="0" max="4" min="4" style="0" width="19.42"/>
    <col collapsed="false" customWidth="true" hidden="false" outlineLevel="0" max="5" min="5" style="0" width="9.42"/>
    <col collapsed="false" customWidth="true" hidden="false" outlineLevel="0" max="6" min="6" style="0" width="15.29"/>
    <col collapsed="false" customWidth="true" hidden="false" outlineLevel="0" max="7" min="7" style="0" width="16.41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4" t="s">
        <v>1982</v>
      </c>
      <c r="B2" s="4" t="s">
        <v>867</v>
      </c>
      <c r="C2" s="4" t="s">
        <v>1983</v>
      </c>
      <c r="D2" s="4" t="s">
        <v>361</v>
      </c>
      <c r="E2" s="4"/>
      <c r="F2" s="4"/>
      <c r="G2" s="4"/>
    </row>
    <row r="3" customFormat="false" ht="15" hidden="false" customHeight="false" outlineLevel="0" collapsed="false">
      <c r="A3" s="4" t="s">
        <v>1984</v>
      </c>
      <c r="B3" s="4" t="s">
        <v>1985</v>
      </c>
      <c r="C3" s="4" t="s">
        <v>1986</v>
      </c>
      <c r="D3" s="4" t="s">
        <v>1987</v>
      </c>
      <c r="E3" s="4"/>
      <c r="F3" s="4"/>
      <c r="G3" s="4"/>
    </row>
    <row r="4" customFormat="false" ht="15" hidden="false" customHeight="false" outlineLevel="0" collapsed="false">
      <c r="A4" s="4" t="s">
        <v>1988</v>
      </c>
      <c r="B4" s="4" t="s">
        <v>1989</v>
      </c>
      <c r="C4" s="4" t="s">
        <v>1990</v>
      </c>
      <c r="D4" s="4" t="s">
        <v>1991</v>
      </c>
      <c r="E4" s="4"/>
      <c r="F4" s="4"/>
      <c r="G4" s="4"/>
    </row>
    <row r="5" customFormat="false" ht="15" hidden="false" customHeight="false" outlineLevel="0" collapsed="false">
      <c r="A5" s="4" t="s">
        <v>1992</v>
      </c>
      <c r="B5" s="4" t="s">
        <v>1993</v>
      </c>
      <c r="C5" s="4" t="s">
        <v>1994</v>
      </c>
      <c r="D5" s="4" t="s">
        <v>1551</v>
      </c>
      <c r="E5" s="4"/>
      <c r="F5" s="4"/>
      <c r="G5" s="4"/>
    </row>
    <row r="6" customFormat="false" ht="15" hidden="false" customHeight="false" outlineLevel="0" collapsed="false">
      <c r="A6" s="4" t="s">
        <v>1995</v>
      </c>
      <c r="B6" s="4" t="s">
        <v>1996</v>
      </c>
      <c r="C6" s="4" t="s">
        <v>1997</v>
      </c>
      <c r="D6" s="4" t="s">
        <v>67</v>
      </c>
      <c r="E6" s="4"/>
      <c r="F6" s="4"/>
      <c r="G6" s="4"/>
    </row>
    <row r="7" customFormat="false" ht="15" hidden="false" customHeight="false" outlineLevel="0" collapsed="false">
      <c r="A7" s="4" t="s">
        <v>1998</v>
      </c>
      <c r="B7" s="4" t="s">
        <v>1999</v>
      </c>
      <c r="C7" s="4" t="s">
        <v>2000</v>
      </c>
      <c r="D7" s="4" t="s">
        <v>252</v>
      </c>
      <c r="E7" s="4"/>
      <c r="F7" s="4"/>
      <c r="G7" s="4"/>
    </row>
    <row r="8" customFormat="false" ht="15" hidden="false" customHeight="false" outlineLevel="0" collapsed="false">
      <c r="A8" s="5" t="s">
        <v>2001</v>
      </c>
      <c r="B8" s="5" t="s">
        <v>2002</v>
      </c>
      <c r="C8" s="5" t="s">
        <v>2003</v>
      </c>
      <c r="D8" s="5" t="s">
        <v>213</v>
      </c>
    </row>
    <row r="9" customFormat="false" ht="15" hidden="false" customHeight="false" outlineLevel="0" collapsed="false">
      <c r="A9" s="4" t="s">
        <v>2004</v>
      </c>
      <c r="B9" s="4" t="s">
        <v>2005</v>
      </c>
      <c r="C9" s="4" t="s">
        <v>2006</v>
      </c>
      <c r="D9" s="4" t="s">
        <v>1395</v>
      </c>
      <c r="E9" s="4" t="n">
        <v>1</v>
      </c>
    </row>
    <row r="10" customFormat="false" ht="15" hidden="false" customHeight="false" outlineLevel="0" collapsed="false">
      <c r="A10" s="4" t="s">
        <v>2007</v>
      </c>
      <c r="B10" s="4" t="s">
        <v>2008</v>
      </c>
      <c r="C10" s="4" t="s">
        <v>2009</v>
      </c>
      <c r="D10" s="4" t="s">
        <v>405</v>
      </c>
      <c r="E10" s="4"/>
      <c r="F10" s="4"/>
      <c r="G10" s="4"/>
    </row>
    <row r="11" customFormat="false" ht="15" hidden="false" customHeight="false" outlineLevel="0" collapsed="false">
      <c r="A11" s="4" t="s">
        <v>2010</v>
      </c>
      <c r="B11" s="4" t="s">
        <v>2011</v>
      </c>
      <c r="C11" s="4" t="s">
        <v>2012</v>
      </c>
      <c r="D11" s="4" t="s">
        <v>135</v>
      </c>
      <c r="E11" s="4"/>
      <c r="F11" s="4"/>
      <c r="G11" s="4"/>
    </row>
    <row r="12" customFormat="false" ht="15" hidden="false" customHeight="false" outlineLevel="0" collapsed="false">
      <c r="A12" s="4" t="s">
        <v>2013</v>
      </c>
      <c r="B12" s="4" t="s">
        <v>2014</v>
      </c>
      <c r="C12" s="4" t="s">
        <v>2015</v>
      </c>
      <c r="D12" s="4" t="s">
        <v>151</v>
      </c>
      <c r="E12" s="4"/>
      <c r="F12" s="4"/>
      <c r="G12" s="4"/>
    </row>
    <row r="13" customFormat="false" ht="15.75" hidden="false" customHeight="false" outlineLevel="0" collapsed="false">
      <c r="A13" s="9" t="s">
        <v>2016</v>
      </c>
      <c r="B13" s="4" t="s">
        <v>2017</v>
      </c>
      <c r="C13" s="4" t="s">
        <v>2018</v>
      </c>
      <c r="D13" s="4" t="s">
        <v>252</v>
      </c>
      <c r="E13" s="4"/>
      <c r="F13" s="4"/>
      <c r="G13" s="4"/>
    </row>
    <row r="14" customFormat="false" ht="15" hidden="false" customHeight="false" outlineLevel="0" collapsed="false">
      <c r="A14" s="4" t="s">
        <v>2019</v>
      </c>
      <c r="B14" s="4" t="s">
        <v>2020</v>
      </c>
      <c r="C14" s="4" t="s">
        <v>2021</v>
      </c>
      <c r="D14" s="4" t="s">
        <v>27</v>
      </c>
      <c r="E14" s="4"/>
      <c r="F14" s="4"/>
      <c r="G14" s="4"/>
    </row>
    <row r="15" customFormat="false" ht="15.75" hidden="false" customHeight="false" outlineLevel="0" collapsed="false">
      <c r="A15" s="10" t="s">
        <v>2022</v>
      </c>
      <c r="B15" s="4" t="s">
        <v>2023</v>
      </c>
      <c r="C15" s="4" t="s">
        <v>2024</v>
      </c>
      <c r="D15" s="4" t="s">
        <v>2025</v>
      </c>
      <c r="E15" s="4"/>
      <c r="F15" s="4"/>
      <c r="G15" s="4"/>
    </row>
    <row r="16" customFormat="false" ht="15" hidden="false" customHeight="false" outlineLevel="0" collapsed="false">
      <c r="A16" s="4" t="s">
        <v>2026</v>
      </c>
      <c r="B16" s="4" t="s">
        <v>2027</v>
      </c>
      <c r="C16" s="4" t="s">
        <v>2028</v>
      </c>
      <c r="D16" s="4" t="s">
        <v>2029</v>
      </c>
      <c r="E16" s="4"/>
      <c r="F16" s="4"/>
      <c r="G16" s="4"/>
    </row>
    <row r="17" customFormat="false" ht="15" hidden="false" customHeight="false" outlineLevel="0" collapsed="false">
      <c r="A17" s="4" t="s">
        <v>2030</v>
      </c>
      <c r="B17" s="4" t="s">
        <v>2031</v>
      </c>
      <c r="C17" s="4" t="s">
        <v>2032</v>
      </c>
      <c r="D17" s="4" t="s">
        <v>1853</v>
      </c>
      <c r="E17" s="4"/>
      <c r="F17" s="4"/>
      <c r="G17" s="4"/>
    </row>
    <row r="18" customFormat="false" ht="15" hidden="false" customHeight="false" outlineLevel="0" collapsed="false">
      <c r="A18" s="4" t="s">
        <v>2033</v>
      </c>
      <c r="B18" s="4" t="s">
        <v>2034</v>
      </c>
      <c r="C18" s="4" t="s">
        <v>2035</v>
      </c>
      <c r="D18" s="4" t="s">
        <v>2036</v>
      </c>
      <c r="E18" s="4"/>
      <c r="F18" s="4"/>
      <c r="G18" s="4"/>
    </row>
    <row r="19" customFormat="false" ht="15" hidden="false" customHeight="false" outlineLevel="0" collapsed="false">
      <c r="A19" s="4" t="s">
        <v>2037</v>
      </c>
      <c r="B19" s="4" t="s">
        <v>2038</v>
      </c>
      <c r="C19" s="4" t="s">
        <v>2039</v>
      </c>
      <c r="D19" s="4" t="s">
        <v>2040</v>
      </c>
      <c r="E19" s="4"/>
      <c r="F19" s="4"/>
      <c r="G19" s="4"/>
    </row>
    <row r="20" customFormat="false" ht="15" hidden="false" customHeight="false" outlineLevel="0" collapsed="false">
      <c r="A20" s="4" t="s">
        <v>2041</v>
      </c>
      <c r="B20" s="4" t="s">
        <v>2042</v>
      </c>
      <c r="C20" s="4" t="s">
        <v>2043</v>
      </c>
      <c r="D20" s="4" t="s">
        <v>52</v>
      </c>
      <c r="E20" s="4"/>
      <c r="F20" s="4"/>
      <c r="G20" s="4"/>
    </row>
    <row r="21" customFormat="false" ht="15" hidden="false" customHeight="false" outlineLevel="0" collapsed="false">
      <c r="A21" s="4" t="s">
        <v>2044</v>
      </c>
      <c r="B21" s="4" t="s">
        <v>867</v>
      </c>
      <c r="C21" s="4" t="s">
        <v>2045</v>
      </c>
      <c r="D21" s="4" t="s">
        <v>2046</v>
      </c>
      <c r="E21" s="4"/>
      <c r="F21" s="4"/>
      <c r="G21" s="4"/>
    </row>
    <row r="22" customFormat="false" ht="15" hidden="false" customHeight="false" outlineLevel="0" collapsed="false">
      <c r="A22" s="4" t="s">
        <v>2047</v>
      </c>
      <c r="B22" s="4" t="s">
        <v>2048</v>
      </c>
      <c r="C22" s="4" t="s">
        <v>2049</v>
      </c>
      <c r="D22" s="4" t="s">
        <v>2050</v>
      </c>
      <c r="E22" s="4"/>
      <c r="F22" s="4"/>
      <c r="G22" s="4"/>
    </row>
    <row r="23" customFormat="false" ht="15" hidden="false" customHeight="false" outlineLevel="0" collapsed="false">
      <c r="A23" s="4" t="s">
        <v>2051</v>
      </c>
      <c r="B23" s="4" t="s">
        <v>2052</v>
      </c>
      <c r="C23" s="4" t="s">
        <v>2053</v>
      </c>
      <c r="D23" s="4" t="s">
        <v>2054</v>
      </c>
      <c r="E23" s="4"/>
      <c r="F23" s="4"/>
      <c r="G23" s="4"/>
    </row>
    <row r="24" customFormat="false" ht="15" hidden="false" customHeight="false" outlineLevel="0" collapsed="false">
      <c r="A24" s="4" t="s">
        <v>2055</v>
      </c>
      <c r="B24" s="4" t="s">
        <v>2056</v>
      </c>
      <c r="C24" s="4" t="s">
        <v>2057</v>
      </c>
      <c r="D24" s="4" t="s">
        <v>1853</v>
      </c>
      <c r="E24" s="4"/>
      <c r="F24" s="4"/>
      <c r="G24" s="4"/>
    </row>
    <row r="25" customFormat="false" ht="15" hidden="false" customHeight="false" outlineLevel="0" collapsed="false">
      <c r="A25" s="4" t="s">
        <v>2058</v>
      </c>
      <c r="B25" s="4" t="s">
        <v>2059</v>
      </c>
      <c r="C25" s="4" t="s">
        <v>2060</v>
      </c>
      <c r="D25" s="4" t="s">
        <v>2061</v>
      </c>
      <c r="E25" s="4"/>
      <c r="F25" s="4"/>
      <c r="G25" s="4"/>
    </row>
    <row r="26" customFormat="false" ht="15" hidden="false" customHeight="false" outlineLevel="0" collapsed="false">
      <c r="A26" s="4" t="s">
        <v>2062</v>
      </c>
      <c r="B26" s="4" t="s">
        <v>2063</v>
      </c>
      <c r="C26" s="4" t="s">
        <v>2064</v>
      </c>
      <c r="D26" s="4" t="s">
        <v>2065</v>
      </c>
      <c r="E26" s="4"/>
      <c r="F26" s="4"/>
      <c r="G26" s="4"/>
    </row>
    <row r="27" customFormat="false" ht="15" hidden="false" customHeight="false" outlineLevel="0" collapsed="false">
      <c r="A27" s="5" t="s">
        <v>2066</v>
      </c>
      <c r="B27" s="5" t="s">
        <v>2067</v>
      </c>
      <c r="C27" s="5" t="s">
        <v>2068</v>
      </c>
      <c r="D27" s="5" t="s">
        <v>2069</v>
      </c>
    </row>
    <row r="28" customFormat="false" ht="15" hidden="false" customHeight="false" outlineLevel="0" collapsed="false">
      <c r="A28" s="5" t="s">
        <v>2070</v>
      </c>
      <c r="B28" s="5" t="s">
        <v>2071</v>
      </c>
      <c r="C28" s="5" t="s">
        <v>2072</v>
      </c>
      <c r="D28" s="5" t="s">
        <v>2073</v>
      </c>
    </row>
    <row r="29" customFormat="false" ht="15" hidden="false" customHeight="false" outlineLevel="0" collapsed="false">
      <c r="A29" s="5" t="s">
        <v>2074</v>
      </c>
      <c r="B29" s="5" t="s">
        <v>2075</v>
      </c>
      <c r="C29" s="5" t="s">
        <v>2076</v>
      </c>
      <c r="D29" s="5" t="s">
        <v>838</v>
      </c>
    </row>
    <row r="30" customFormat="false" ht="15" hidden="false" customHeight="false" outlineLevel="0" collapsed="false">
      <c r="A30" s="5" t="s">
        <v>2077</v>
      </c>
      <c r="B30" s="5" t="s">
        <v>2078</v>
      </c>
      <c r="C30" s="5" t="s">
        <v>2079</v>
      </c>
      <c r="D30" s="5" t="s">
        <v>1786</v>
      </c>
    </row>
    <row r="31" customFormat="false" ht="15" hidden="false" customHeight="false" outlineLevel="0" collapsed="false">
      <c r="A31" s="5" t="s">
        <v>2077</v>
      </c>
      <c r="B31" s="5" t="s">
        <v>2080</v>
      </c>
      <c r="C31" s="5" t="s">
        <v>2081</v>
      </c>
      <c r="D31" s="5" t="s">
        <v>1177</v>
      </c>
    </row>
    <row r="32" customFormat="false" ht="15" hidden="false" customHeight="false" outlineLevel="0" collapsed="false">
      <c r="A32" s="5" t="s">
        <v>2082</v>
      </c>
      <c r="B32" s="5" t="s">
        <v>2083</v>
      </c>
      <c r="C32" s="5" t="s">
        <v>2084</v>
      </c>
      <c r="D32" s="5" t="s">
        <v>558</v>
      </c>
    </row>
    <row r="33" customFormat="false" ht="15" hidden="false" customHeight="false" outlineLevel="0" collapsed="false">
      <c r="A33" s="5" t="s">
        <v>2085</v>
      </c>
      <c r="B33" s="5" t="s">
        <v>2086</v>
      </c>
      <c r="C33" s="5" t="s">
        <v>2087</v>
      </c>
      <c r="D33" s="5" t="s">
        <v>207</v>
      </c>
    </row>
    <row r="34" customFormat="false" ht="15" hidden="false" customHeight="false" outlineLevel="0" collapsed="false">
      <c r="A34" s="5" t="s">
        <v>2088</v>
      </c>
      <c r="B34" s="5" t="s">
        <v>2089</v>
      </c>
      <c r="C34" s="5" t="s">
        <v>2090</v>
      </c>
      <c r="D34" s="5" t="s">
        <v>1648</v>
      </c>
    </row>
    <row r="35" customFormat="false" ht="15" hidden="false" customHeight="false" outlineLevel="0" collapsed="false">
      <c r="A35" s="5" t="s">
        <v>2091</v>
      </c>
      <c r="B35" s="5" t="s">
        <v>2092</v>
      </c>
      <c r="C35" s="5" t="s">
        <v>2093</v>
      </c>
      <c r="D35" s="5" t="s">
        <v>56</v>
      </c>
    </row>
    <row r="36" customFormat="false" ht="15" hidden="false" customHeight="false" outlineLevel="0" collapsed="false">
      <c r="A36" s="5" t="s">
        <v>2094</v>
      </c>
      <c r="B36" s="5" t="s">
        <v>2095</v>
      </c>
      <c r="C36" s="5" t="s">
        <v>2096</v>
      </c>
      <c r="D36" s="5" t="s">
        <v>2097</v>
      </c>
    </row>
    <row r="37" customFormat="false" ht="15" hidden="false" customHeight="false" outlineLevel="0" collapsed="false">
      <c r="A37" s="5" t="s">
        <v>2098</v>
      </c>
      <c r="B37" s="5" t="s">
        <v>2099</v>
      </c>
      <c r="C37" s="5" t="s">
        <v>2100</v>
      </c>
      <c r="D37" s="5" t="s">
        <v>2101</v>
      </c>
    </row>
    <row r="38" customFormat="false" ht="15" hidden="false" customHeight="false" outlineLevel="0" collapsed="false">
      <c r="A38" s="4" t="s">
        <v>2102</v>
      </c>
      <c r="B38" s="4" t="s">
        <v>2103</v>
      </c>
      <c r="C38" s="4" t="s">
        <v>2104</v>
      </c>
      <c r="D38" s="4" t="s">
        <v>2105</v>
      </c>
      <c r="E38" s="4"/>
      <c r="F38" s="4"/>
      <c r="G38" s="4"/>
    </row>
    <row r="39" customFormat="false" ht="15" hidden="false" customHeight="false" outlineLevel="0" collapsed="false">
      <c r="A39" s="4" t="s">
        <v>2106</v>
      </c>
      <c r="B39" s="4" t="s">
        <v>2107</v>
      </c>
      <c r="C39" s="4" t="s">
        <v>2108</v>
      </c>
      <c r="D39" s="4" t="s">
        <v>2109</v>
      </c>
      <c r="E39" s="4"/>
      <c r="F39" s="4"/>
      <c r="G39" s="4"/>
    </row>
    <row r="40" customFormat="false" ht="15" hidden="false" customHeight="false" outlineLevel="0" collapsed="false">
      <c r="A40" s="5" t="s">
        <v>2110</v>
      </c>
      <c r="B40" s="5" t="s">
        <v>2111</v>
      </c>
      <c r="C40" s="5" t="s">
        <v>2112</v>
      </c>
      <c r="D40" s="5" t="s">
        <v>2113</v>
      </c>
    </row>
    <row r="41" customFormat="false" ht="15" hidden="false" customHeight="false" outlineLevel="0" collapsed="false">
      <c r="A41" s="5" t="s">
        <v>2114</v>
      </c>
      <c r="B41" s="5" t="s">
        <v>2115</v>
      </c>
      <c r="C41" s="5" t="s">
        <v>2116</v>
      </c>
      <c r="D41" s="5" t="s">
        <v>36</v>
      </c>
    </row>
    <row r="42" customFormat="false" ht="15" hidden="false" customHeight="false" outlineLevel="0" collapsed="false">
      <c r="A42" s="5" t="s">
        <v>2117</v>
      </c>
      <c r="B42" s="5" t="s">
        <v>2118</v>
      </c>
      <c r="C42" s="5" t="s">
        <v>2119</v>
      </c>
      <c r="D42" s="5" t="s">
        <v>527</v>
      </c>
    </row>
    <row r="43" customFormat="false" ht="15" hidden="false" customHeight="false" outlineLevel="0" collapsed="false">
      <c r="A43" s="4" t="s">
        <v>2120</v>
      </c>
      <c r="B43" s="4" t="s">
        <v>1002</v>
      </c>
      <c r="C43" s="4" t="s">
        <v>2121</v>
      </c>
      <c r="D43" s="4" t="s">
        <v>2122</v>
      </c>
      <c r="E43" s="4" t="n">
        <v>2</v>
      </c>
    </row>
    <row r="44" customFormat="false" ht="15" hidden="false" customHeight="false" outlineLevel="0" collapsed="false">
      <c r="A44" s="4" t="s">
        <v>2123</v>
      </c>
      <c r="B44" s="4" t="s">
        <v>1002</v>
      </c>
      <c r="C44" s="4" t="s">
        <v>2124</v>
      </c>
      <c r="D44" s="4" t="s">
        <v>2125</v>
      </c>
      <c r="E44" s="4" t="n">
        <v>1</v>
      </c>
    </row>
    <row r="45" customFormat="false" ht="15" hidden="false" customHeight="false" outlineLevel="0" collapsed="false">
      <c r="A45" s="4" t="s">
        <v>2123</v>
      </c>
      <c r="B45" s="4" t="s">
        <v>1002</v>
      </c>
      <c r="C45" s="4" t="s">
        <v>2126</v>
      </c>
      <c r="D45" s="4" t="s">
        <v>2127</v>
      </c>
      <c r="E45" s="4" t="n">
        <v>1</v>
      </c>
    </row>
    <row r="46" customFormat="false" ht="15" hidden="false" customHeight="false" outlineLevel="0" collapsed="false">
      <c r="A46" s="4" t="s">
        <v>2123</v>
      </c>
      <c r="B46" s="4" t="s">
        <v>1002</v>
      </c>
      <c r="C46" s="4" t="s">
        <v>2128</v>
      </c>
      <c r="D46" s="4" t="s">
        <v>2122</v>
      </c>
      <c r="E46" s="4" t="n">
        <v>1</v>
      </c>
    </row>
    <row r="47" customFormat="false" ht="15" hidden="false" customHeight="false" outlineLevel="0" collapsed="false">
      <c r="A47" s="4" t="s">
        <v>2129</v>
      </c>
      <c r="B47" s="4" t="s">
        <v>2130</v>
      </c>
      <c r="C47" s="4" t="s">
        <v>2131</v>
      </c>
      <c r="D47" s="4" t="s">
        <v>516</v>
      </c>
      <c r="E47" s="4" t="n">
        <v>1</v>
      </c>
    </row>
    <row r="48" customFormat="false" ht="15" hidden="false" customHeight="false" outlineLevel="0" collapsed="false">
      <c r="A48" s="4" t="s">
        <v>2132</v>
      </c>
      <c r="B48" s="4" t="s">
        <v>2133</v>
      </c>
      <c r="C48" s="4" t="s">
        <v>2134</v>
      </c>
      <c r="D48" s="4" t="s">
        <v>36</v>
      </c>
      <c r="E48" s="4" t="n">
        <v>1</v>
      </c>
    </row>
    <row r="49" customFormat="false" ht="15" hidden="false" customHeight="false" outlineLevel="0" collapsed="false">
      <c r="A49" s="4" t="s">
        <v>2135</v>
      </c>
      <c r="B49" s="4" t="s">
        <v>2136</v>
      </c>
      <c r="C49" s="4" t="s">
        <v>2137</v>
      </c>
      <c r="D49" s="4" t="s">
        <v>558</v>
      </c>
      <c r="E49" s="4" t="n">
        <v>1</v>
      </c>
    </row>
    <row r="50" customFormat="false" ht="15" hidden="false" customHeight="false" outlineLevel="0" collapsed="false">
      <c r="A50" s="5" t="s">
        <v>2138</v>
      </c>
      <c r="B50" s="5" t="s">
        <v>2139</v>
      </c>
      <c r="C50" s="5" t="s">
        <v>2140</v>
      </c>
      <c r="D50" s="5" t="s">
        <v>2141</v>
      </c>
    </row>
    <row r="51" customFormat="false" ht="15" hidden="false" customHeight="false" outlineLevel="0" collapsed="false">
      <c r="A51" s="5" t="s">
        <v>2138</v>
      </c>
      <c r="B51" s="5" t="s">
        <v>2142</v>
      </c>
      <c r="C51" s="5" t="s">
        <v>2143</v>
      </c>
      <c r="D51" s="5" t="s">
        <v>2144</v>
      </c>
    </row>
    <row r="52" customFormat="false" ht="15" hidden="false" customHeight="false" outlineLevel="0" collapsed="false">
      <c r="A52" s="4" t="s">
        <v>2145</v>
      </c>
      <c r="B52" s="4" t="s">
        <v>2146</v>
      </c>
      <c r="C52" s="4" t="s">
        <v>2147</v>
      </c>
      <c r="D52" s="4" t="s">
        <v>919</v>
      </c>
      <c r="E52" s="4" t="n">
        <v>1</v>
      </c>
    </row>
    <row r="53" customFormat="false" ht="15" hidden="false" customHeight="false" outlineLevel="0" collapsed="false">
      <c r="A53" s="4" t="s">
        <v>2148</v>
      </c>
      <c r="B53" s="4" t="s">
        <v>2149</v>
      </c>
      <c r="C53" s="4" t="s">
        <v>2150</v>
      </c>
      <c r="D53" s="4" t="s">
        <v>516</v>
      </c>
      <c r="E53" s="4"/>
      <c r="F53" s="4"/>
      <c r="G53" s="4"/>
    </row>
    <row r="54" customFormat="false" ht="15" hidden="false" customHeight="false" outlineLevel="0" collapsed="false">
      <c r="A54" s="4" t="s">
        <v>2151</v>
      </c>
      <c r="B54" s="4" t="s">
        <v>1040</v>
      </c>
      <c r="C54" s="4" t="s">
        <v>2152</v>
      </c>
      <c r="D54" s="4" t="s">
        <v>2153</v>
      </c>
      <c r="E54" s="4" t="n">
        <v>1</v>
      </c>
    </row>
    <row r="55" customFormat="false" ht="15" hidden="false" customHeight="false" outlineLevel="0" collapsed="false">
      <c r="A55" s="4" t="s">
        <v>2154</v>
      </c>
      <c r="B55" s="4" t="s">
        <v>2155</v>
      </c>
      <c r="C55" s="4" t="s">
        <v>2156</v>
      </c>
      <c r="D55" s="4" t="s">
        <v>1629</v>
      </c>
      <c r="E55" s="4" t="n">
        <v>1</v>
      </c>
    </row>
    <row r="56" customFormat="false" ht="15" hidden="false" customHeight="false" outlineLevel="0" collapsed="false">
      <c r="A56" s="5" t="s">
        <v>2157</v>
      </c>
      <c r="B56" s="5" t="s">
        <v>2158</v>
      </c>
      <c r="C56" s="5" t="s">
        <v>2159</v>
      </c>
      <c r="D56" s="5" t="s">
        <v>252</v>
      </c>
    </row>
    <row r="57" customFormat="false" ht="15" hidden="false" customHeight="false" outlineLevel="0" collapsed="false">
      <c r="A57" s="4" t="s">
        <v>2160</v>
      </c>
      <c r="B57" s="4" t="s">
        <v>1464</v>
      </c>
      <c r="C57" s="4" t="s">
        <v>2161</v>
      </c>
      <c r="D57" s="4" t="s">
        <v>1828</v>
      </c>
      <c r="E57" s="4" t="n">
        <v>1</v>
      </c>
    </row>
    <row r="58" customFormat="false" ht="15" hidden="false" customHeight="false" outlineLevel="0" collapsed="false">
      <c r="A58" s="0" t="s">
        <v>2162</v>
      </c>
      <c r="B58" s="0" t="s">
        <v>538</v>
      </c>
      <c r="C58" s="0" t="s">
        <v>2163</v>
      </c>
      <c r="D58" s="0" t="s">
        <v>556</v>
      </c>
    </row>
    <row r="59" customFormat="false" ht="15" hidden="false" customHeight="false" outlineLevel="0" collapsed="false">
      <c r="A59" s="4" t="s">
        <v>2164</v>
      </c>
      <c r="B59" s="4" t="s">
        <v>2165</v>
      </c>
      <c r="C59" s="4" t="s">
        <v>2166</v>
      </c>
      <c r="D59" s="4" t="s">
        <v>213</v>
      </c>
      <c r="E59" s="4" t="n">
        <v>1</v>
      </c>
    </row>
    <row r="60" customFormat="false" ht="15" hidden="false" customHeight="false" outlineLevel="0" collapsed="false">
      <c r="A60" s="4" t="s">
        <v>2167</v>
      </c>
      <c r="B60" s="4" t="s">
        <v>2168</v>
      </c>
      <c r="C60" s="4" t="s">
        <v>2169</v>
      </c>
      <c r="D60" s="4" t="s">
        <v>2170</v>
      </c>
      <c r="E60" s="4" t="n">
        <v>1</v>
      </c>
    </row>
    <row r="61" customFormat="false" ht="15" hidden="false" customHeight="false" outlineLevel="0" collapsed="false">
      <c r="A61" s="4" t="s">
        <v>2171</v>
      </c>
      <c r="B61" s="4" t="s">
        <v>2172</v>
      </c>
      <c r="C61" s="4" t="s">
        <v>2173</v>
      </c>
      <c r="D61" s="4" t="s">
        <v>213</v>
      </c>
      <c r="E61" s="4" t="n">
        <v>1</v>
      </c>
    </row>
    <row r="62" customFormat="false" ht="15" hidden="false" customHeight="false" outlineLevel="0" collapsed="false">
      <c r="A62" s="4" t="s">
        <v>2174</v>
      </c>
      <c r="B62" s="4" t="s">
        <v>2175</v>
      </c>
      <c r="C62" s="4" t="s">
        <v>2176</v>
      </c>
      <c r="D62" s="4" t="s">
        <v>592</v>
      </c>
      <c r="E62" s="4" t="n">
        <v>1</v>
      </c>
    </row>
    <row r="63" customFormat="false" ht="15" hidden="false" customHeight="false" outlineLevel="0" collapsed="false">
      <c r="A63" s="4" t="s">
        <v>2177</v>
      </c>
      <c r="B63" s="4" t="s">
        <v>2178</v>
      </c>
      <c r="C63" s="4" t="s">
        <v>2179</v>
      </c>
      <c r="D63" s="4" t="s">
        <v>550</v>
      </c>
      <c r="E63" s="4" t="n">
        <v>1</v>
      </c>
    </row>
    <row r="64" customFormat="false" ht="15" hidden="false" customHeight="false" outlineLevel="0" collapsed="false">
      <c r="A64" s="4" t="s">
        <v>2180</v>
      </c>
      <c r="B64" s="4" t="s">
        <v>2181</v>
      </c>
      <c r="C64" s="4" t="s">
        <v>2182</v>
      </c>
      <c r="D64" s="4" t="s">
        <v>2183</v>
      </c>
      <c r="E64" s="4" t="n">
        <v>1</v>
      </c>
    </row>
    <row r="65" customFormat="false" ht="15" hidden="false" customHeight="false" outlineLevel="0" collapsed="false">
      <c r="A65" s="4" t="s">
        <v>2184</v>
      </c>
      <c r="B65" s="4" t="s">
        <v>2185</v>
      </c>
      <c r="C65" s="4" t="s">
        <v>2186</v>
      </c>
      <c r="D65" s="4" t="s">
        <v>2187</v>
      </c>
      <c r="E65" s="4" t="n">
        <v>1</v>
      </c>
    </row>
    <row r="66" customFormat="false" ht="15" hidden="false" customHeight="false" outlineLevel="0" collapsed="false">
      <c r="A66" s="5" t="s">
        <v>2188</v>
      </c>
      <c r="B66" s="5" t="s">
        <v>2189</v>
      </c>
      <c r="C66" s="5" t="s">
        <v>2190</v>
      </c>
      <c r="D66" s="5" t="s">
        <v>2191</v>
      </c>
    </row>
    <row r="67" customFormat="false" ht="15" hidden="false" customHeight="false" outlineLevel="0" collapsed="false">
      <c r="A67" s="0" t="s">
        <v>2192</v>
      </c>
      <c r="B67" s="0" t="s">
        <v>2193</v>
      </c>
      <c r="C67" s="0" t="s">
        <v>2194</v>
      </c>
      <c r="D67" s="0" t="s">
        <v>516</v>
      </c>
    </row>
    <row r="68" customFormat="false" ht="15" hidden="false" customHeight="false" outlineLevel="0" collapsed="false">
      <c r="A68" s="4" t="s">
        <v>2195</v>
      </c>
      <c r="B68" s="4" t="s">
        <v>2196</v>
      </c>
      <c r="C68" s="4" t="s">
        <v>2197</v>
      </c>
      <c r="D68" s="4" t="s">
        <v>958</v>
      </c>
      <c r="E68" s="4" t="n">
        <v>1</v>
      </c>
    </row>
    <row r="69" customFormat="false" ht="15" hidden="false" customHeight="false" outlineLevel="0" collapsed="false">
      <c r="A69" s="5" t="s">
        <v>2198</v>
      </c>
      <c r="B69" s="5" t="s">
        <v>575</v>
      </c>
      <c r="C69" s="5" t="s">
        <v>576</v>
      </c>
      <c r="D69" s="5" t="s">
        <v>527</v>
      </c>
    </row>
    <row r="70" customFormat="false" ht="15" hidden="false" customHeight="false" outlineLevel="0" collapsed="false">
      <c r="A70" s="5" t="s">
        <v>2198</v>
      </c>
      <c r="B70" s="5" t="s">
        <v>575</v>
      </c>
      <c r="C70" s="5" t="s">
        <v>2199</v>
      </c>
      <c r="D70" s="5" t="s">
        <v>527</v>
      </c>
    </row>
    <row r="71" customFormat="false" ht="15" hidden="false" customHeight="false" outlineLevel="0" collapsed="false">
      <c r="A71" s="5" t="s">
        <v>2200</v>
      </c>
      <c r="B71" s="5" t="s">
        <v>2201</v>
      </c>
      <c r="C71" s="5" t="s">
        <v>2202</v>
      </c>
      <c r="D71" s="5" t="s">
        <v>2203</v>
      </c>
    </row>
    <row r="72" customFormat="false" ht="15" hidden="false" customHeight="false" outlineLevel="0" collapsed="false">
      <c r="A72" s="5" t="s">
        <v>2204</v>
      </c>
      <c r="B72" s="5" t="s">
        <v>2205</v>
      </c>
      <c r="C72" s="5" t="s">
        <v>2206</v>
      </c>
      <c r="D72" s="5" t="s">
        <v>554</v>
      </c>
    </row>
    <row r="73" customFormat="false" ht="15" hidden="false" customHeight="false" outlineLevel="0" collapsed="false">
      <c r="A73" s="3" t="s">
        <v>2207</v>
      </c>
      <c r="B73" s="3" t="s">
        <v>2208</v>
      </c>
      <c r="C73" s="3" t="s">
        <v>2209</v>
      </c>
      <c r="D73" s="3" t="s">
        <v>991</v>
      </c>
      <c r="E73" s="3"/>
    </row>
    <row r="74" customFormat="false" ht="15" hidden="false" customHeight="false" outlineLevel="0" collapsed="false">
      <c r="A74" s="5" t="s">
        <v>2210</v>
      </c>
      <c r="B74" s="5" t="s">
        <v>2211</v>
      </c>
      <c r="C74" s="5" t="s">
        <v>2212</v>
      </c>
      <c r="D74" s="5" t="s">
        <v>2213</v>
      </c>
    </row>
    <row r="75" customFormat="false" ht="15" hidden="false" customHeight="false" outlineLevel="0" collapsed="false">
      <c r="A75" s="4" t="s">
        <v>2214</v>
      </c>
      <c r="B75" s="4" t="s">
        <v>2215</v>
      </c>
      <c r="C75" s="4" t="s">
        <v>2216</v>
      </c>
      <c r="D75" s="4" t="s">
        <v>2217</v>
      </c>
      <c r="E75" s="4"/>
      <c r="F75" s="4"/>
      <c r="G75" s="4"/>
    </row>
    <row r="76" customFormat="false" ht="15" hidden="false" customHeight="false" outlineLevel="0" collapsed="false">
      <c r="A76" s="4" t="s">
        <v>2214</v>
      </c>
      <c r="B76" s="4" t="s">
        <v>2218</v>
      </c>
      <c r="C76" s="4" t="s">
        <v>2219</v>
      </c>
      <c r="D76" s="4" t="s">
        <v>213</v>
      </c>
      <c r="E76" s="4"/>
      <c r="F76" s="4"/>
      <c r="G76" s="4"/>
    </row>
    <row r="77" customFormat="false" ht="15" hidden="false" customHeight="false" outlineLevel="0" collapsed="false">
      <c r="A77" s="4" t="s">
        <v>2214</v>
      </c>
      <c r="B77" s="4" t="s">
        <v>2218</v>
      </c>
      <c r="C77" s="4" t="s">
        <v>2220</v>
      </c>
      <c r="D77" s="4" t="s">
        <v>213</v>
      </c>
      <c r="E77" s="4"/>
      <c r="F77" s="4"/>
      <c r="G77" s="4"/>
    </row>
    <row r="78" customFormat="false" ht="15" hidden="false" customHeight="false" outlineLevel="0" collapsed="false">
      <c r="A78" s="4" t="s">
        <v>2221</v>
      </c>
      <c r="B78" s="4" t="s">
        <v>2222</v>
      </c>
      <c r="C78" s="4" t="s">
        <v>2223</v>
      </c>
      <c r="D78" s="4" t="s">
        <v>416</v>
      </c>
      <c r="E78" s="4"/>
      <c r="F78" s="4"/>
      <c r="G78" s="4"/>
    </row>
    <row r="79" customFormat="false" ht="15" hidden="false" customHeight="false" outlineLevel="0" collapsed="false">
      <c r="A79" s="4" t="s">
        <v>2221</v>
      </c>
      <c r="B79" s="4" t="s">
        <v>2222</v>
      </c>
      <c r="C79" s="4" t="s">
        <v>2224</v>
      </c>
      <c r="D79" s="4" t="s">
        <v>416</v>
      </c>
      <c r="E79" s="4"/>
      <c r="F79" s="4"/>
      <c r="G79" s="4"/>
    </row>
    <row r="80" customFormat="false" ht="15" hidden="false" customHeight="false" outlineLevel="0" collapsed="false">
      <c r="A80" s="5" t="s">
        <v>2221</v>
      </c>
      <c r="B80" s="5" t="s">
        <v>2225</v>
      </c>
      <c r="C80" s="5" t="s">
        <v>2226</v>
      </c>
      <c r="D80" s="5" t="s">
        <v>213</v>
      </c>
    </row>
    <row r="81" customFormat="false" ht="15" hidden="false" customHeight="false" outlineLevel="0" collapsed="false">
      <c r="A81" s="4" t="s">
        <v>2227</v>
      </c>
      <c r="B81" s="4" t="s">
        <v>2228</v>
      </c>
      <c r="C81" s="4" t="s">
        <v>2229</v>
      </c>
      <c r="D81" s="4" t="s">
        <v>2230</v>
      </c>
      <c r="E81" s="4"/>
      <c r="F81" s="4"/>
      <c r="G81" s="4"/>
    </row>
    <row r="82" customFormat="false" ht="15" hidden="false" customHeight="false" outlineLevel="0" collapsed="false">
      <c r="A82" s="4" t="s">
        <v>2231</v>
      </c>
      <c r="B82" s="4" t="s">
        <v>1126</v>
      </c>
      <c r="C82" s="4" t="s">
        <v>2232</v>
      </c>
      <c r="D82" s="4" t="s">
        <v>1128</v>
      </c>
      <c r="E82" s="4"/>
      <c r="F82" s="4"/>
      <c r="G82" s="4"/>
    </row>
    <row r="83" customFormat="false" ht="15" hidden="false" customHeight="false" outlineLevel="0" collapsed="false">
      <c r="A83" s="4" t="s">
        <v>2231</v>
      </c>
      <c r="B83" s="4" t="s">
        <v>2233</v>
      </c>
      <c r="C83" s="4" t="s">
        <v>2234</v>
      </c>
      <c r="D83" s="4" t="s">
        <v>1786</v>
      </c>
      <c r="E83" s="4"/>
      <c r="F83" s="4"/>
      <c r="G83" s="4"/>
    </row>
    <row r="84" customFormat="false" ht="15" hidden="false" customHeight="false" outlineLevel="0" collapsed="false">
      <c r="A84" s="4" t="s">
        <v>2235</v>
      </c>
      <c r="B84" s="4" t="s">
        <v>2236</v>
      </c>
      <c r="C84" s="4" t="s">
        <v>2237</v>
      </c>
      <c r="D84" s="4" t="s">
        <v>213</v>
      </c>
      <c r="E84" s="4"/>
      <c r="F84" s="4"/>
      <c r="G84" s="4"/>
    </row>
    <row r="85" customFormat="false" ht="15" hidden="false" customHeight="false" outlineLevel="0" collapsed="false">
      <c r="A85" s="4" t="s">
        <v>2238</v>
      </c>
      <c r="B85" s="4" t="s">
        <v>867</v>
      </c>
      <c r="C85" s="4" t="s">
        <v>2239</v>
      </c>
      <c r="D85" s="4" t="s">
        <v>213</v>
      </c>
      <c r="E85" s="4"/>
      <c r="F85" s="4"/>
      <c r="G85" s="4"/>
    </row>
    <row r="86" customFormat="false" ht="15" hidden="false" customHeight="false" outlineLevel="0" collapsed="false">
      <c r="A86" s="4" t="s">
        <v>2240</v>
      </c>
      <c r="B86" s="4" t="s">
        <v>2241</v>
      </c>
      <c r="C86" s="4" t="s">
        <v>2242</v>
      </c>
      <c r="D86" s="4" t="s">
        <v>710</v>
      </c>
      <c r="E86" s="4"/>
      <c r="F86" s="4"/>
      <c r="G86" s="4"/>
    </row>
    <row r="87" customFormat="false" ht="15" hidden="false" customHeight="false" outlineLevel="0" collapsed="false">
      <c r="A87" s="4" t="s">
        <v>2243</v>
      </c>
      <c r="B87" s="4" t="s">
        <v>2244</v>
      </c>
      <c r="C87" s="4" t="s">
        <v>2245</v>
      </c>
      <c r="D87" s="4" t="s">
        <v>48</v>
      </c>
      <c r="E87" s="4"/>
      <c r="F87" s="4"/>
      <c r="G87" s="4"/>
    </row>
    <row r="88" customFormat="false" ht="15" hidden="false" customHeight="false" outlineLevel="0" collapsed="false">
      <c r="A88" s="4" t="s">
        <v>2243</v>
      </c>
      <c r="B88" s="4" t="s">
        <v>2246</v>
      </c>
      <c r="C88" s="4" t="s">
        <v>2247</v>
      </c>
      <c r="D88" s="4" t="s">
        <v>48</v>
      </c>
      <c r="E88" s="4"/>
      <c r="F88" s="4"/>
      <c r="G88" s="4"/>
    </row>
    <row r="89" customFormat="false" ht="15" hidden="false" customHeight="false" outlineLevel="0" collapsed="false">
      <c r="A89" s="4" t="s">
        <v>2248</v>
      </c>
      <c r="B89" s="4" t="s">
        <v>2249</v>
      </c>
      <c r="C89" s="4" t="s">
        <v>2250</v>
      </c>
      <c r="D89" s="4" t="s">
        <v>429</v>
      </c>
      <c r="E89" s="4"/>
      <c r="F89" s="4"/>
      <c r="G89" s="4"/>
    </row>
    <row r="90" customFormat="false" ht="15" hidden="false" customHeight="false" outlineLevel="0" collapsed="false">
      <c r="A90" s="4" t="s">
        <v>2248</v>
      </c>
      <c r="B90" s="4" t="s">
        <v>1612</v>
      </c>
      <c r="C90" s="4" t="s">
        <v>2251</v>
      </c>
      <c r="D90" s="4" t="s">
        <v>2025</v>
      </c>
      <c r="E90" s="4"/>
      <c r="F90" s="4"/>
      <c r="G90" s="4"/>
    </row>
    <row r="91" customFormat="false" ht="15" hidden="false" customHeight="false" outlineLevel="0" collapsed="false">
      <c r="A91" s="4" t="s">
        <v>2248</v>
      </c>
      <c r="B91" s="4" t="s">
        <v>1609</v>
      </c>
      <c r="C91" s="4" t="s">
        <v>2252</v>
      </c>
      <c r="D91" s="4" t="s">
        <v>1307</v>
      </c>
      <c r="E91" s="4"/>
      <c r="F91" s="4"/>
      <c r="G91" s="4"/>
    </row>
    <row r="92" customFormat="false" ht="15" hidden="false" customHeight="false" outlineLevel="0" collapsed="false">
      <c r="A92" s="4" t="s">
        <v>2253</v>
      </c>
      <c r="B92" s="4" t="s">
        <v>2254</v>
      </c>
      <c r="C92" s="4" t="s">
        <v>2255</v>
      </c>
      <c r="D92" s="4" t="s">
        <v>213</v>
      </c>
      <c r="E92" s="4"/>
      <c r="F92" s="4"/>
      <c r="G92" s="4"/>
    </row>
    <row r="93" customFormat="false" ht="15" hidden="false" customHeight="false" outlineLevel="0" collapsed="false">
      <c r="A93" s="4" t="s">
        <v>2256</v>
      </c>
      <c r="B93" s="4" t="s">
        <v>2257</v>
      </c>
      <c r="C93" s="4" t="s">
        <v>2258</v>
      </c>
      <c r="D93" s="4" t="s">
        <v>2259</v>
      </c>
      <c r="E93" s="4"/>
      <c r="F93" s="4"/>
      <c r="G93" s="4"/>
    </row>
    <row r="94" customFormat="false" ht="15" hidden="false" customHeight="false" outlineLevel="0" collapsed="false">
      <c r="A94" s="4" t="s">
        <v>2260</v>
      </c>
      <c r="B94" s="4" t="s">
        <v>2261</v>
      </c>
      <c r="C94" s="4" t="s">
        <v>2262</v>
      </c>
      <c r="D94" s="4" t="s">
        <v>506</v>
      </c>
      <c r="E94" s="4" t="n">
        <v>1</v>
      </c>
    </row>
    <row r="95" customFormat="false" ht="15" hidden="false" customHeight="false" outlineLevel="0" collapsed="false">
      <c r="A95" s="8" t="s">
        <v>2263</v>
      </c>
      <c r="B95" s="4" t="s">
        <v>542</v>
      </c>
      <c r="C95" s="4" t="s">
        <v>2264</v>
      </c>
      <c r="D95" s="4" t="s">
        <v>516</v>
      </c>
      <c r="E95" s="4"/>
      <c r="F95" s="4"/>
      <c r="G95" s="4"/>
    </row>
    <row r="96" customFormat="false" ht="15" hidden="false" customHeight="false" outlineLevel="0" collapsed="false">
      <c r="A96" s="8" t="s">
        <v>2263</v>
      </c>
      <c r="B96" s="4" t="s">
        <v>542</v>
      </c>
      <c r="C96" s="4" t="s">
        <v>757</v>
      </c>
      <c r="D96" s="4" t="s">
        <v>554</v>
      </c>
      <c r="E96" s="4"/>
      <c r="F96" s="4"/>
      <c r="G96" s="4"/>
    </row>
    <row r="97" customFormat="false" ht="15" hidden="false" customHeight="false" outlineLevel="0" collapsed="false">
      <c r="A97" s="8" t="s">
        <v>2263</v>
      </c>
      <c r="B97" s="4" t="s">
        <v>2265</v>
      </c>
      <c r="C97" s="4" t="s">
        <v>2266</v>
      </c>
      <c r="D97" s="4" t="s">
        <v>2267</v>
      </c>
      <c r="E97" s="4"/>
      <c r="F97" s="4"/>
      <c r="G97" s="4"/>
    </row>
    <row r="98" customFormat="false" ht="15" hidden="false" customHeight="false" outlineLevel="0" collapsed="false">
      <c r="A98" s="11" t="s">
        <v>2268</v>
      </c>
      <c r="B98" s="5" t="s">
        <v>2269</v>
      </c>
      <c r="C98" s="5" t="s">
        <v>2270</v>
      </c>
      <c r="D98" s="5" t="s">
        <v>2269</v>
      </c>
    </row>
    <row r="99" customFormat="false" ht="15" hidden="false" customHeight="false" outlineLevel="0" collapsed="false">
      <c r="A99" s="4" t="s">
        <v>2271</v>
      </c>
      <c r="B99" s="4" t="s">
        <v>867</v>
      </c>
      <c r="C99" s="4" t="s">
        <v>2272</v>
      </c>
      <c r="D99" s="4" t="s">
        <v>2273</v>
      </c>
      <c r="E99" s="4"/>
      <c r="F99" s="4"/>
      <c r="G99" s="4"/>
    </row>
    <row r="100" customFormat="false" ht="15" hidden="false" customHeight="false" outlineLevel="0" collapsed="false">
      <c r="A100" s="4" t="s">
        <v>2271</v>
      </c>
      <c r="B100" s="4" t="s">
        <v>867</v>
      </c>
      <c r="C100" s="4" t="s">
        <v>2274</v>
      </c>
      <c r="D100" s="4" t="s">
        <v>2273</v>
      </c>
      <c r="E100" s="4"/>
      <c r="F100" s="4"/>
      <c r="G100" s="4"/>
    </row>
    <row r="101" customFormat="false" ht="15" hidden="false" customHeight="false" outlineLevel="0" collapsed="false">
      <c r="A101" s="4" t="s">
        <v>2275</v>
      </c>
      <c r="B101" s="4" t="s">
        <v>2276</v>
      </c>
      <c r="C101" s="4" t="s">
        <v>2277</v>
      </c>
      <c r="D101" s="4" t="s">
        <v>252</v>
      </c>
      <c r="E101" s="4"/>
      <c r="F101" s="4"/>
      <c r="G101" s="4"/>
    </row>
    <row r="102" customFormat="false" ht="15" hidden="false" customHeight="false" outlineLevel="0" collapsed="false">
      <c r="A102" s="5" t="s">
        <v>2278</v>
      </c>
      <c r="B102" s="5" t="s">
        <v>2279</v>
      </c>
      <c r="C102" s="5" t="s">
        <v>2280</v>
      </c>
      <c r="D102" s="5" t="s">
        <v>2281</v>
      </c>
    </row>
    <row r="103" customFormat="false" ht="15" hidden="false" customHeight="false" outlineLevel="0" collapsed="false">
      <c r="A103" s="4" t="s">
        <v>2282</v>
      </c>
      <c r="B103" s="4" t="s">
        <v>2283</v>
      </c>
      <c r="C103" s="4" t="s">
        <v>2284</v>
      </c>
      <c r="D103" s="4" t="s">
        <v>2285</v>
      </c>
      <c r="E103" s="4"/>
      <c r="F103" s="4"/>
      <c r="G103" s="4"/>
    </row>
    <row r="104" customFormat="false" ht="15" hidden="false" customHeight="false" outlineLevel="0" collapsed="false">
      <c r="A104" s="4" t="s">
        <v>2286</v>
      </c>
      <c r="B104" s="4" t="s">
        <v>2287</v>
      </c>
      <c r="C104" s="4" t="s">
        <v>2288</v>
      </c>
      <c r="D104" s="4" t="s">
        <v>618</v>
      </c>
      <c r="E104" s="4"/>
      <c r="F104" s="4"/>
      <c r="G104" s="4"/>
    </row>
    <row r="105" customFormat="false" ht="15" hidden="false" customHeight="false" outlineLevel="0" collapsed="false">
      <c r="A105" s="4" t="s">
        <v>2286</v>
      </c>
      <c r="B105" s="4" t="s">
        <v>2289</v>
      </c>
      <c r="C105" s="4" t="s">
        <v>2290</v>
      </c>
      <c r="D105" s="4" t="s">
        <v>550</v>
      </c>
      <c r="E105" s="4"/>
      <c r="F105" s="4"/>
      <c r="G105" s="4"/>
    </row>
    <row r="106" customFormat="false" ht="15" hidden="false" customHeight="false" outlineLevel="0" collapsed="false">
      <c r="A106" s="4" t="s">
        <v>2291</v>
      </c>
      <c r="B106" s="4" t="s">
        <v>2292</v>
      </c>
      <c r="C106" s="4" t="s">
        <v>2293</v>
      </c>
      <c r="D106" s="4" t="s">
        <v>2294</v>
      </c>
      <c r="E106" s="4"/>
      <c r="F106" s="4"/>
      <c r="G106" s="4"/>
    </row>
    <row r="107" customFormat="false" ht="15" hidden="false" customHeight="false" outlineLevel="0" collapsed="false">
      <c r="A107" s="4" t="s">
        <v>2295</v>
      </c>
      <c r="B107" s="4" t="s">
        <v>815</v>
      </c>
      <c r="C107" s="4" t="s">
        <v>2296</v>
      </c>
      <c r="D107" s="4" t="s">
        <v>820</v>
      </c>
      <c r="E107" s="4"/>
      <c r="F107" s="4"/>
      <c r="G107" s="4"/>
    </row>
    <row r="108" customFormat="false" ht="15" hidden="false" customHeight="false" outlineLevel="0" collapsed="false">
      <c r="A108" s="4" t="s">
        <v>2295</v>
      </c>
      <c r="B108" s="4" t="s">
        <v>2297</v>
      </c>
      <c r="C108" s="4" t="s">
        <v>2298</v>
      </c>
      <c r="D108" s="4" t="s">
        <v>213</v>
      </c>
      <c r="E108" s="4"/>
      <c r="F108" s="4"/>
      <c r="G108" s="4"/>
    </row>
    <row r="109" customFormat="false" ht="15" hidden="false" customHeight="false" outlineLevel="0" collapsed="false">
      <c r="A109" s="5" t="s">
        <v>2299</v>
      </c>
      <c r="B109" s="5" t="s">
        <v>2300</v>
      </c>
      <c r="C109" s="5" t="s">
        <v>2301</v>
      </c>
      <c r="D109" s="5" t="s">
        <v>2302</v>
      </c>
    </row>
    <row r="110" customFormat="false" ht="15" hidden="false" customHeight="false" outlineLevel="0" collapsed="false">
      <c r="A110" s="5" t="s">
        <v>2303</v>
      </c>
      <c r="B110" s="5" t="s">
        <v>2304</v>
      </c>
      <c r="C110" s="5" t="s">
        <v>2305</v>
      </c>
      <c r="D110" s="5" t="s">
        <v>550</v>
      </c>
    </row>
    <row r="111" customFormat="false" ht="15" hidden="false" customHeight="false" outlineLevel="0" collapsed="false">
      <c r="A111" s="5" t="s">
        <v>2306</v>
      </c>
      <c r="B111" s="5" t="s">
        <v>2307</v>
      </c>
      <c r="C111" s="5" t="s">
        <v>2308</v>
      </c>
      <c r="D111" s="5" t="s">
        <v>116</v>
      </c>
    </row>
    <row r="112" customFormat="false" ht="15" hidden="false" customHeight="false" outlineLevel="0" collapsed="false">
      <c r="A112" s="5" t="s">
        <v>2309</v>
      </c>
      <c r="B112" s="5" t="s">
        <v>2310</v>
      </c>
      <c r="C112" s="5" t="s">
        <v>2311</v>
      </c>
      <c r="D112" s="5" t="s">
        <v>1853</v>
      </c>
    </row>
    <row r="113" customFormat="false" ht="15" hidden="false" customHeight="false" outlineLevel="0" collapsed="false">
      <c r="A113" s="4" t="s">
        <v>2312</v>
      </c>
      <c r="B113" s="4" t="s">
        <v>867</v>
      </c>
      <c r="C113" s="4" t="s">
        <v>2313</v>
      </c>
      <c r="D113" s="4" t="s">
        <v>1234</v>
      </c>
      <c r="E113" s="4"/>
      <c r="F113" s="4"/>
      <c r="G113" s="4"/>
    </row>
    <row r="114" customFormat="false" ht="15" hidden="false" customHeight="false" outlineLevel="0" collapsed="false">
      <c r="A114" s="4" t="s">
        <v>2314</v>
      </c>
      <c r="B114" s="4" t="s">
        <v>2315</v>
      </c>
      <c r="C114" s="4" t="s">
        <v>2316</v>
      </c>
      <c r="D114" s="4" t="s">
        <v>527</v>
      </c>
      <c r="E114" s="4"/>
      <c r="F114" s="4"/>
      <c r="G114" s="4"/>
    </row>
    <row r="115" customFormat="false" ht="15" hidden="false" customHeight="false" outlineLevel="0" collapsed="false">
      <c r="A115" s="4" t="s">
        <v>2317</v>
      </c>
      <c r="B115" s="4" t="s">
        <v>867</v>
      </c>
      <c r="C115" s="4" t="s">
        <v>2318</v>
      </c>
      <c r="D115" s="4" t="s">
        <v>1023</v>
      </c>
      <c r="E115" s="4"/>
      <c r="F115" s="4"/>
      <c r="G115" s="4"/>
    </row>
    <row r="116" customFormat="false" ht="15" hidden="false" customHeight="false" outlineLevel="0" collapsed="false">
      <c r="A116" s="4" t="s">
        <v>2319</v>
      </c>
      <c r="B116" s="4" t="s">
        <v>2320</v>
      </c>
      <c r="C116" s="4" t="s">
        <v>2321</v>
      </c>
      <c r="D116" s="4" t="s">
        <v>2322</v>
      </c>
      <c r="E116" s="4"/>
      <c r="F116" s="4"/>
      <c r="G116" s="4"/>
    </row>
    <row r="117" customFormat="false" ht="15" hidden="false" customHeight="false" outlineLevel="0" collapsed="false">
      <c r="A117" s="4" t="s">
        <v>2319</v>
      </c>
      <c r="B117" s="4" t="s">
        <v>867</v>
      </c>
      <c r="C117" s="4" t="s">
        <v>2323</v>
      </c>
      <c r="D117" s="4" t="s">
        <v>2322</v>
      </c>
      <c r="E117" s="4"/>
      <c r="F117" s="4"/>
      <c r="G117" s="4"/>
    </row>
    <row r="118" customFormat="false" ht="15" hidden="false" customHeight="false" outlineLevel="0" collapsed="false">
      <c r="A118" s="4" t="s">
        <v>2324</v>
      </c>
      <c r="B118" s="4" t="s">
        <v>2325</v>
      </c>
      <c r="C118" s="4" t="s">
        <v>2326</v>
      </c>
      <c r="D118" s="4" t="s">
        <v>213</v>
      </c>
      <c r="E118" s="4"/>
      <c r="F118" s="4"/>
      <c r="G118" s="4"/>
    </row>
    <row r="119" customFormat="false" ht="15" hidden="false" customHeight="false" outlineLevel="0" collapsed="false">
      <c r="A119" s="4" t="s">
        <v>2327</v>
      </c>
      <c r="B119" s="4" t="s">
        <v>2328</v>
      </c>
      <c r="C119" s="4" t="s">
        <v>2329</v>
      </c>
      <c r="D119" s="4" t="s">
        <v>2330</v>
      </c>
      <c r="E119" s="4" t="n">
        <v>1</v>
      </c>
    </row>
    <row r="120" customFormat="false" ht="15" hidden="false" customHeight="false" outlineLevel="0" collapsed="false">
      <c r="A120" s="4" t="s">
        <v>2331</v>
      </c>
      <c r="B120" s="4" t="s">
        <v>867</v>
      </c>
      <c r="C120" s="4" t="s">
        <v>2332</v>
      </c>
      <c r="D120" s="4" t="s">
        <v>401</v>
      </c>
      <c r="E120" s="4"/>
      <c r="F120" s="4"/>
      <c r="G120" s="4"/>
    </row>
    <row r="121" customFormat="false" ht="15" hidden="false" customHeight="false" outlineLevel="0" collapsed="false">
      <c r="A121" s="5" t="s">
        <v>2333</v>
      </c>
      <c r="B121" s="5" t="s">
        <v>2334</v>
      </c>
      <c r="C121" s="5" t="s">
        <v>2335</v>
      </c>
      <c r="D121" s="5" t="s">
        <v>2336</v>
      </c>
    </row>
    <row r="122" customFormat="false" ht="15" hidden="false" customHeight="false" outlineLevel="0" collapsed="false">
      <c r="A122" s="4" t="s">
        <v>2337</v>
      </c>
      <c r="B122" s="4" t="s">
        <v>867</v>
      </c>
      <c r="C122" s="4" t="s">
        <v>2338</v>
      </c>
      <c r="D122" s="4" t="s">
        <v>2339</v>
      </c>
      <c r="E122" s="4" t="n">
        <v>1</v>
      </c>
      <c r="F122" s="4"/>
      <c r="G122" s="4"/>
    </row>
    <row r="123" customFormat="false" ht="15" hidden="false" customHeight="false" outlineLevel="0" collapsed="false">
      <c r="A123" s="4" t="s">
        <v>2340</v>
      </c>
      <c r="B123" s="4" t="s">
        <v>867</v>
      </c>
      <c r="C123" s="4" t="s">
        <v>2341</v>
      </c>
      <c r="D123" s="4" t="s">
        <v>2342</v>
      </c>
      <c r="E123" s="4"/>
      <c r="F123" s="4"/>
      <c r="G123" s="4"/>
    </row>
    <row r="124" customFormat="false" ht="15" hidden="false" customHeight="false" outlineLevel="0" collapsed="false">
      <c r="A124" s="4" t="s">
        <v>2343</v>
      </c>
      <c r="B124" s="4" t="s">
        <v>2344</v>
      </c>
      <c r="C124" s="4" t="s">
        <v>2345</v>
      </c>
      <c r="D124" s="4" t="s">
        <v>213</v>
      </c>
      <c r="E124" s="4" t="n">
        <v>1</v>
      </c>
    </row>
    <row r="125" customFormat="false" ht="15" hidden="false" customHeight="false" outlineLevel="0" collapsed="false">
      <c r="A125" s="4" t="s">
        <v>2343</v>
      </c>
      <c r="B125" s="4" t="s">
        <v>2346</v>
      </c>
      <c r="C125" s="4" t="s">
        <v>2347</v>
      </c>
      <c r="D125" s="4" t="s">
        <v>213</v>
      </c>
      <c r="E125" s="4" t="n">
        <v>1</v>
      </c>
    </row>
    <row r="126" customFormat="false" ht="15" hidden="false" customHeight="false" outlineLevel="0" collapsed="false">
      <c r="A126" s="5" t="s">
        <v>2348</v>
      </c>
      <c r="B126" s="5" t="s">
        <v>2349</v>
      </c>
      <c r="C126" s="5" t="s">
        <v>2350</v>
      </c>
      <c r="D126" s="5" t="s">
        <v>2351</v>
      </c>
    </row>
    <row r="127" customFormat="false" ht="15" hidden="false" customHeight="false" outlineLevel="0" collapsed="false">
      <c r="A127" s="4" t="s">
        <v>2352</v>
      </c>
      <c r="B127" s="4" t="s">
        <v>2353</v>
      </c>
      <c r="C127" s="4" t="s">
        <v>2354</v>
      </c>
      <c r="D127" s="4" t="s">
        <v>516</v>
      </c>
      <c r="E127" s="4"/>
      <c r="F127" s="4"/>
      <c r="G127" s="4"/>
    </row>
    <row r="128" customFormat="false" ht="15" hidden="false" customHeight="false" outlineLevel="0" collapsed="false">
      <c r="A128" s="5" t="s">
        <v>2355</v>
      </c>
      <c r="B128" s="5" t="s">
        <v>2356</v>
      </c>
      <c r="C128" s="5" t="s">
        <v>2357</v>
      </c>
      <c r="D128" s="5" t="s">
        <v>554</v>
      </c>
    </row>
    <row r="129" customFormat="false" ht="15" hidden="false" customHeight="false" outlineLevel="0" collapsed="false">
      <c r="A129" s="5" t="s">
        <v>2358</v>
      </c>
      <c r="B129" s="5" t="s">
        <v>2359</v>
      </c>
      <c r="C129" s="5" t="s">
        <v>2360</v>
      </c>
      <c r="D129" s="5" t="s">
        <v>1976</v>
      </c>
    </row>
    <row r="130" customFormat="false" ht="15" hidden="false" customHeight="false" outlineLevel="0" collapsed="false">
      <c r="A130" s="4" t="s">
        <v>2361</v>
      </c>
      <c r="B130" s="4" t="s">
        <v>2362</v>
      </c>
      <c r="C130" s="4" t="s">
        <v>2363</v>
      </c>
      <c r="D130" s="4" t="s">
        <v>1350</v>
      </c>
      <c r="E130" s="4"/>
      <c r="F130" s="4"/>
      <c r="G130" s="4"/>
    </row>
    <row r="131" customFormat="false" ht="15" hidden="false" customHeight="false" outlineLevel="0" collapsed="false">
      <c r="A131" s="5" t="s">
        <v>2364</v>
      </c>
      <c r="B131" s="5" t="s">
        <v>2365</v>
      </c>
      <c r="C131" s="5" t="s">
        <v>2366</v>
      </c>
      <c r="D131" s="5" t="s">
        <v>181</v>
      </c>
    </row>
    <row r="132" customFormat="false" ht="15" hidden="false" customHeight="false" outlineLevel="0" collapsed="false">
      <c r="A132" s="4" t="s">
        <v>2367</v>
      </c>
      <c r="B132" s="4" t="s">
        <v>2368</v>
      </c>
      <c r="C132" s="4" t="s">
        <v>2369</v>
      </c>
      <c r="D132" s="4" t="s">
        <v>213</v>
      </c>
      <c r="E132" s="4" t="n">
        <v>1</v>
      </c>
    </row>
    <row r="133" customFormat="false" ht="15" hidden="false" customHeight="false" outlineLevel="0" collapsed="false">
      <c r="A133" s="5" t="s">
        <v>2370</v>
      </c>
      <c r="B133" s="5" t="s">
        <v>2371</v>
      </c>
      <c r="C133" s="5" t="s">
        <v>2372</v>
      </c>
      <c r="D133" s="5" t="s">
        <v>618</v>
      </c>
    </row>
    <row r="134" customFormat="false" ht="15" hidden="false" customHeight="false" outlineLevel="0" collapsed="false">
      <c r="A134" s="5" t="s">
        <v>2373</v>
      </c>
      <c r="B134" s="5" t="s">
        <v>2374</v>
      </c>
      <c r="C134" s="5" t="s">
        <v>2375</v>
      </c>
      <c r="D134" s="5" t="s">
        <v>554</v>
      </c>
    </row>
    <row r="135" customFormat="false" ht="15" hidden="false" customHeight="false" outlineLevel="0" collapsed="false">
      <c r="A135" s="5" t="s">
        <v>2373</v>
      </c>
      <c r="B135" s="5" t="s">
        <v>2376</v>
      </c>
      <c r="C135" s="5" t="s">
        <v>2377</v>
      </c>
      <c r="D135" s="5" t="s">
        <v>67</v>
      </c>
    </row>
    <row r="136" customFormat="false" ht="15" hidden="false" customHeight="false" outlineLevel="0" collapsed="false">
      <c r="A136" s="4" t="s">
        <v>2378</v>
      </c>
      <c r="B136" s="4" t="s">
        <v>2379</v>
      </c>
      <c r="C136" s="4" t="s">
        <v>2380</v>
      </c>
      <c r="D136" s="4" t="s">
        <v>1215</v>
      </c>
      <c r="E136" s="4"/>
      <c r="F136" s="4"/>
      <c r="G136" s="4"/>
    </row>
    <row r="137" customFormat="false" ht="15" hidden="false" customHeight="false" outlineLevel="0" collapsed="false">
      <c r="A137" s="4" t="s">
        <v>2381</v>
      </c>
      <c r="B137" s="4" t="s">
        <v>2382</v>
      </c>
      <c r="C137" s="4" t="s">
        <v>2383</v>
      </c>
      <c r="D137" s="4" t="s">
        <v>2384</v>
      </c>
      <c r="E137" s="4" t="n">
        <v>1</v>
      </c>
    </row>
    <row r="138" customFormat="false" ht="15" hidden="false" customHeight="false" outlineLevel="0" collapsed="false">
      <c r="A138" s="5" t="s">
        <v>2385</v>
      </c>
      <c r="B138" s="5" t="s">
        <v>867</v>
      </c>
      <c r="C138" s="5" t="s">
        <v>2386</v>
      </c>
      <c r="D138" s="5" t="s">
        <v>2387</v>
      </c>
    </row>
    <row r="139" customFormat="false" ht="15" hidden="false" customHeight="false" outlineLevel="0" collapsed="false">
      <c r="A139" s="4" t="s">
        <v>2385</v>
      </c>
      <c r="B139" s="4" t="s">
        <v>867</v>
      </c>
      <c r="C139" s="4" t="s">
        <v>2388</v>
      </c>
      <c r="D139" s="4" t="s">
        <v>550</v>
      </c>
      <c r="E139" s="4"/>
      <c r="F139" s="4"/>
      <c r="G139" s="4"/>
    </row>
    <row r="140" customFormat="false" ht="15" hidden="false" customHeight="false" outlineLevel="0" collapsed="false">
      <c r="A140" s="4" t="s">
        <v>2385</v>
      </c>
      <c r="B140" s="4" t="s">
        <v>867</v>
      </c>
      <c r="C140" s="4" t="s">
        <v>2389</v>
      </c>
      <c r="D140" s="4" t="s">
        <v>1234</v>
      </c>
      <c r="E140" s="4"/>
      <c r="F140" s="4"/>
      <c r="G140" s="4"/>
    </row>
    <row r="141" customFormat="false" ht="15" hidden="false" customHeight="false" outlineLevel="0" collapsed="false">
      <c r="A141" s="4" t="s">
        <v>2385</v>
      </c>
      <c r="B141" s="4" t="s">
        <v>2390</v>
      </c>
      <c r="C141" s="4" t="s">
        <v>2391</v>
      </c>
      <c r="D141" s="4" t="s">
        <v>2392</v>
      </c>
      <c r="E141" s="4"/>
      <c r="F141" s="4"/>
      <c r="G141" s="4"/>
    </row>
    <row r="142" customFormat="false" ht="15" hidden="false" customHeight="false" outlineLevel="0" collapsed="false">
      <c r="A142" s="4" t="s">
        <v>2385</v>
      </c>
      <c r="B142" s="4" t="s">
        <v>2393</v>
      </c>
      <c r="C142" s="4" t="s">
        <v>2394</v>
      </c>
      <c r="D142" s="4" t="s">
        <v>2395</v>
      </c>
      <c r="E142" s="4"/>
      <c r="F142" s="4"/>
      <c r="G142" s="4"/>
    </row>
    <row r="143" customFormat="false" ht="15" hidden="false" customHeight="false" outlineLevel="0" collapsed="false">
      <c r="A143" s="4" t="s">
        <v>2385</v>
      </c>
      <c r="B143" s="4" t="s">
        <v>2396</v>
      </c>
      <c r="C143" s="4" t="s">
        <v>2397</v>
      </c>
      <c r="D143" s="4" t="s">
        <v>991</v>
      </c>
      <c r="E143" s="4"/>
      <c r="F143" s="4"/>
      <c r="G143" s="4"/>
    </row>
    <row r="144" customFormat="false" ht="15" hidden="false" customHeight="false" outlineLevel="0" collapsed="false">
      <c r="A144" s="4" t="s">
        <v>2385</v>
      </c>
      <c r="B144" s="4" t="s">
        <v>867</v>
      </c>
      <c r="C144" s="4" t="s">
        <v>2398</v>
      </c>
      <c r="D144" s="4"/>
      <c r="E144" s="4"/>
      <c r="F144" s="4"/>
      <c r="G144" s="4"/>
    </row>
    <row r="145" customFormat="false" ht="15" hidden="false" customHeight="false" outlineLevel="0" collapsed="false">
      <c r="A145" s="4" t="s">
        <v>2385</v>
      </c>
      <c r="B145" s="4" t="s">
        <v>867</v>
      </c>
      <c r="C145" s="4" t="s">
        <v>2399</v>
      </c>
      <c r="D145" s="4" t="s">
        <v>991</v>
      </c>
      <c r="E145" s="4"/>
      <c r="F145" s="4"/>
      <c r="G145" s="4"/>
    </row>
    <row r="146" customFormat="false" ht="15" hidden="false" customHeight="false" outlineLevel="0" collapsed="false">
      <c r="A146" s="4" t="s">
        <v>2385</v>
      </c>
      <c r="B146" s="4" t="s">
        <v>867</v>
      </c>
      <c r="C146" s="4" t="s">
        <v>2400</v>
      </c>
      <c r="D146" s="4" t="s">
        <v>213</v>
      </c>
      <c r="E146" s="4"/>
      <c r="F146" s="4"/>
      <c r="G146" s="4"/>
    </row>
    <row r="147" customFormat="false" ht="15" hidden="false" customHeight="false" outlineLevel="0" collapsed="false">
      <c r="A147" s="4" t="s">
        <v>2385</v>
      </c>
      <c r="B147" s="4" t="s">
        <v>867</v>
      </c>
      <c r="C147" s="4" t="s">
        <v>2401</v>
      </c>
      <c r="D147" s="4" t="s">
        <v>1234</v>
      </c>
      <c r="E147" s="4"/>
      <c r="F147" s="4"/>
      <c r="G147" s="4"/>
    </row>
    <row r="148" customFormat="false" ht="15" hidden="false" customHeight="false" outlineLevel="0" collapsed="false">
      <c r="A148" s="4" t="s">
        <v>2385</v>
      </c>
      <c r="B148" s="4" t="s">
        <v>867</v>
      </c>
      <c r="C148" s="4" t="s">
        <v>2402</v>
      </c>
      <c r="D148" s="4" t="s">
        <v>2403</v>
      </c>
      <c r="E148" s="4"/>
      <c r="F148" s="4"/>
      <c r="G148" s="4"/>
    </row>
    <row r="149" customFormat="false" ht="15" hidden="false" customHeight="false" outlineLevel="0" collapsed="false">
      <c r="A149" s="5" t="s">
        <v>2385</v>
      </c>
      <c r="B149" s="5" t="s">
        <v>867</v>
      </c>
      <c r="C149" s="5" t="s">
        <v>2404</v>
      </c>
      <c r="D149" s="5" t="s">
        <v>2405</v>
      </c>
    </row>
    <row r="150" customFormat="false" ht="15" hidden="false" customHeight="false" outlineLevel="0" collapsed="false">
      <c r="A150" s="5" t="s">
        <v>2385</v>
      </c>
      <c r="B150" s="5" t="s">
        <v>867</v>
      </c>
      <c r="C150" s="5" t="s">
        <v>2406</v>
      </c>
      <c r="D150" s="5" t="s">
        <v>550</v>
      </c>
    </row>
    <row r="151" customFormat="false" ht="15" hidden="false" customHeight="false" outlineLevel="0" collapsed="false">
      <c r="A151" s="5" t="s">
        <v>2385</v>
      </c>
      <c r="B151" s="5" t="s">
        <v>867</v>
      </c>
      <c r="C151" s="5" t="s">
        <v>2407</v>
      </c>
      <c r="D151" s="5" t="s">
        <v>2408</v>
      </c>
    </row>
    <row r="152" customFormat="false" ht="15" hidden="false" customHeight="false" outlineLevel="0" collapsed="false">
      <c r="A152" s="5" t="s">
        <v>2385</v>
      </c>
      <c r="B152" s="5" t="s">
        <v>867</v>
      </c>
      <c r="C152" s="5" t="s">
        <v>1896</v>
      </c>
      <c r="D152" s="5" t="s">
        <v>1395</v>
      </c>
      <c r="E152" s="4"/>
    </row>
    <row r="153" customFormat="false" ht="15" hidden="false" customHeight="false" outlineLevel="0" collapsed="false">
      <c r="A153" s="0" t="s">
        <v>2385</v>
      </c>
      <c r="B153" s="0" t="s">
        <v>867</v>
      </c>
      <c r="C153" s="0" t="s">
        <v>2409</v>
      </c>
      <c r="D153" s="0" t="s">
        <v>2410</v>
      </c>
    </row>
    <row r="154" customFormat="false" ht="15" hidden="false" customHeight="false" outlineLevel="0" collapsed="false">
      <c r="A154" s="0" t="s">
        <v>2385</v>
      </c>
      <c r="B154" s="0" t="s">
        <v>867</v>
      </c>
      <c r="C154" s="0" t="s">
        <v>2411</v>
      </c>
      <c r="D154" s="0" t="s">
        <v>2412</v>
      </c>
    </row>
    <row r="155" customFormat="false" ht="15" hidden="false" customHeight="false" outlineLevel="0" collapsed="false">
      <c r="A155" s="4" t="s">
        <v>2385</v>
      </c>
      <c r="B155" s="4" t="s">
        <v>2413</v>
      </c>
      <c r="C155" s="4" t="s">
        <v>2414</v>
      </c>
      <c r="D155" s="4" t="s">
        <v>838</v>
      </c>
      <c r="E155" s="4" t="n">
        <v>1</v>
      </c>
    </row>
    <row r="156" customFormat="false" ht="15" hidden="false" customHeight="false" outlineLevel="0" collapsed="false">
      <c r="A156" s="4" t="s">
        <v>2385</v>
      </c>
      <c r="B156" s="4" t="s">
        <v>2415</v>
      </c>
      <c r="C156" s="4" t="s">
        <v>2416</v>
      </c>
      <c r="D156" s="4" t="s">
        <v>2153</v>
      </c>
      <c r="E156" s="4" t="n">
        <v>1</v>
      </c>
    </row>
    <row r="157" customFormat="false" ht="15" hidden="false" customHeight="false" outlineLevel="0" collapsed="false">
      <c r="A157" s="4" t="s">
        <v>2385</v>
      </c>
      <c r="B157" s="4" t="s">
        <v>867</v>
      </c>
      <c r="C157" s="4" t="s">
        <v>2417</v>
      </c>
      <c r="D157" s="4" t="s">
        <v>681</v>
      </c>
      <c r="E157" s="4" t="n">
        <v>1</v>
      </c>
    </row>
    <row r="158" customFormat="false" ht="15" hidden="false" customHeight="false" outlineLevel="0" collapsed="false">
      <c r="A158" s="4" t="s">
        <v>2385</v>
      </c>
      <c r="B158" s="4" t="s">
        <v>2418</v>
      </c>
      <c r="C158" s="4" t="s">
        <v>2419</v>
      </c>
      <c r="D158" s="4" t="s">
        <v>1505</v>
      </c>
      <c r="E158" s="4" t="n">
        <v>1</v>
      </c>
    </row>
    <row r="159" customFormat="false" ht="15" hidden="false" customHeight="false" outlineLevel="0" collapsed="false">
      <c r="A159" s="4" t="s">
        <v>2385</v>
      </c>
      <c r="B159" s="4" t="s">
        <v>2420</v>
      </c>
      <c r="C159" s="4" t="s">
        <v>2421</v>
      </c>
      <c r="D159" s="4" t="s">
        <v>1505</v>
      </c>
      <c r="E159" s="4" t="n">
        <v>1</v>
      </c>
    </row>
    <row r="160" customFormat="false" ht="15" hidden="false" customHeight="false" outlineLevel="0" collapsed="false">
      <c r="A160" s="4" t="s">
        <v>2385</v>
      </c>
      <c r="B160" s="4" t="s">
        <v>2418</v>
      </c>
      <c r="C160" s="4" t="s">
        <v>2422</v>
      </c>
      <c r="D160" s="4" t="s">
        <v>1505</v>
      </c>
      <c r="E160" s="4" t="n">
        <v>1</v>
      </c>
    </row>
    <row r="161" customFormat="false" ht="15" hidden="false" customHeight="false" outlineLevel="0" collapsed="false">
      <c r="A161" s="4" t="s">
        <v>2385</v>
      </c>
      <c r="B161" s="4" t="s">
        <v>2423</v>
      </c>
      <c r="C161" s="4" t="s">
        <v>2424</v>
      </c>
      <c r="D161" s="4" t="s">
        <v>1505</v>
      </c>
      <c r="E161" s="4" t="n">
        <v>1</v>
      </c>
    </row>
    <row r="162" customFormat="false" ht="15" hidden="false" customHeight="false" outlineLevel="0" collapsed="false">
      <c r="A162" s="4" t="s">
        <v>2385</v>
      </c>
      <c r="B162" s="4" t="s">
        <v>2425</v>
      </c>
      <c r="C162" s="4" t="s">
        <v>2426</v>
      </c>
      <c r="D162" s="4" t="s">
        <v>213</v>
      </c>
      <c r="E162" s="4" t="n">
        <v>1</v>
      </c>
    </row>
    <row r="163" customFormat="false" ht="15" hidden="false" customHeight="false" outlineLevel="0" collapsed="false">
      <c r="A163" s="4" t="s">
        <v>2385</v>
      </c>
      <c r="B163" s="4" t="s">
        <v>867</v>
      </c>
      <c r="C163" s="4" t="s">
        <v>2427</v>
      </c>
      <c r="D163" s="4" t="s">
        <v>1395</v>
      </c>
      <c r="E163" s="4" t="n">
        <v>1</v>
      </c>
    </row>
    <row r="164" customFormat="false" ht="15" hidden="false" customHeight="false" outlineLevel="0" collapsed="false">
      <c r="A164" s="4" t="s">
        <v>2385</v>
      </c>
      <c r="B164" s="4" t="s">
        <v>867</v>
      </c>
      <c r="C164" s="4" t="s">
        <v>2386</v>
      </c>
      <c r="D164" s="4" t="s">
        <v>2387</v>
      </c>
      <c r="E164" s="4" t="n">
        <v>1</v>
      </c>
    </row>
    <row r="165" customFormat="false" ht="15" hidden="false" customHeight="false" outlineLevel="0" collapsed="false">
      <c r="A165" s="4" t="s">
        <v>2428</v>
      </c>
      <c r="B165" s="4" t="s">
        <v>867</v>
      </c>
      <c r="C165" s="4" t="s">
        <v>2429</v>
      </c>
      <c r="D165" s="4" t="s">
        <v>16</v>
      </c>
      <c r="E165" s="4" t="n">
        <v>1</v>
      </c>
    </row>
    <row r="166" customFormat="false" ht="15" hidden="false" customHeight="false" outlineLevel="0" collapsed="false">
      <c r="A166" s="4" t="s">
        <v>2428</v>
      </c>
      <c r="B166" s="4" t="s">
        <v>867</v>
      </c>
      <c r="C166" s="4" t="s">
        <v>2430</v>
      </c>
      <c r="D166" s="4" t="s">
        <v>2412</v>
      </c>
      <c r="E166" s="4" t="n">
        <v>2</v>
      </c>
    </row>
    <row r="167" customFormat="false" ht="15" hidden="false" customHeight="false" outlineLevel="0" collapsed="false">
      <c r="A167" s="5" t="s">
        <v>2431</v>
      </c>
      <c r="B167" s="5" t="s">
        <v>2432</v>
      </c>
      <c r="C167" s="5" t="s">
        <v>2433</v>
      </c>
      <c r="D167" s="5" t="s">
        <v>1828</v>
      </c>
    </row>
    <row r="168" customFormat="false" ht="15" hidden="false" customHeight="false" outlineLevel="0" collapsed="false">
      <c r="A168" s="4" t="s">
        <v>2434</v>
      </c>
      <c r="B168" s="4" t="s">
        <v>2435</v>
      </c>
      <c r="C168" s="4" t="s">
        <v>2436</v>
      </c>
      <c r="D168" s="4" t="n">
        <v>1704621</v>
      </c>
      <c r="E168" s="4"/>
      <c r="F168" s="4"/>
      <c r="G168" s="4"/>
    </row>
    <row r="169" customFormat="false" ht="15" hidden="false" customHeight="false" outlineLevel="0" collapsed="false">
      <c r="A169" s="4" t="s">
        <v>2437</v>
      </c>
      <c r="B169" s="4" t="s">
        <v>2438</v>
      </c>
      <c r="C169" s="4" t="s">
        <v>2439</v>
      </c>
      <c r="D169" s="4" t="s">
        <v>1942</v>
      </c>
      <c r="E169" s="4"/>
      <c r="F169" s="4"/>
      <c r="G169" s="4"/>
    </row>
    <row r="170" customFormat="false" ht="15" hidden="false" customHeight="false" outlineLevel="0" collapsed="false">
      <c r="A170" s="4" t="s">
        <v>2440</v>
      </c>
      <c r="B170" s="4" t="s">
        <v>2441</v>
      </c>
      <c r="C170" s="4" t="s">
        <v>2442</v>
      </c>
      <c r="D170" s="4" t="s">
        <v>2443</v>
      </c>
      <c r="E170" s="4"/>
      <c r="F170" s="4"/>
      <c r="G170" s="4"/>
    </row>
    <row r="171" customFormat="false" ht="15" hidden="false" customHeight="false" outlineLevel="0" collapsed="false">
      <c r="A171" s="4" t="s">
        <v>2444</v>
      </c>
      <c r="B171" s="4" t="s">
        <v>2445</v>
      </c>
      <c r="C171" s="4" t="s">
        <v>2446</v>
      </c>
      <c r="D171" s="4" t="s">
        <v>2183</v>
      </c>
      <c r="E171" s="4"/>
      <c r="F171" s="4"/>
      <c r="G171" s="4"/>
    </row>
    <row r="172" customFormat="false" ht="15" hidden="false" customHeight="false" outlineLevel="0" collapsed="false">
      <c r="A172" s="4" t="s">
        <v>2444</v>
      </c>
      <c r="B172" s="4" t="s">
        <v>2447</v>
      </c>
      <c r="C172" s="4" t="s">
        <v>2448</v>
      </c>
      <c r="D172" s="4" t="s">
        <v>838</v>
      </c>
      <c r="E172" s="4"/>
      <c r="F172" s="4"/>
      <c r="G172" s="4"/>
    </row>
    <row r="173" customFormat="false" ht="15" hidden="false" customHeight="false" outlineLevel="0" collapsed="false">
      <c r="A173" s="4" t="s">
        <v>2449</v>
      </c>
      <c r="B173" s="4" t="s">
        <v>2450</v>
      </c>
      <c r="C173" s="4" t="s">
        <v>2451</v>
      </c>
      <c r="D173" s="4" t="s">
        <v>2452</v>
      </c>
      <c r="E173" s="4"/>
      <c r="F173" s="4"/>
      <c r="G173" s="4"/>
    </row>
    <row r="174" customFormat="false" ht="13.15" hidden="false" customHeight="true" outlineLevel="0" collapsed="false">
      <c r="A174" s="4" t="s">
        <v>2453</v>
      </c>
      <c r="B174" s="4" t="s">
        <v>1974</v>
      </c>
      <c r="C174" s="4" t="s">
        <v>2454</v>
      </c>
      <c r="D174" s="4" t="s">
        <v>1082</v>
      </c>
      <c r="E174" s="4"/>
      <c r="F174" s="4"/>
      <c r="G174" s="4"/>
    </row>
    <row r="175" s="3" customFormat="true" ht="12.75" hidden="false" customHeight="false" outlineLevel="0" collapsed="false">
      <c r="A175" s="3" t="s">
        <v>2455</v>
      </c>
      <c r="B175" s="3" t="s">
        <v>2456</v>
      </c>
      <c r="C175" s="3" t="s">
        <v>2457</v>
      </c>
      <c r="D175" s="3" t="s">
        <v>56</v>
      </c>
      <c r="E175" s="3" t="n">
        <v>1</v>
      </c>
    </row>
    <row r="176" s="6" customFormat="true" ht="15" hidden="false" customHeight="false" outlineLevel="0" collapsed="false">
      <c r="A176" s="6" t="s">
        <v>2385</v>
      </c>
      <c r="B176" s="6" t="s">
        <v>867</v>
      </c>
      <c r="C176" s="6" t="s">
        <v>2458</v>
      </c>
      <c r="D176" s="6" t="s">
        <v>422</v>
      </c>
    </row>
    <row r="177" s="3" customFormat="true" ht="15" hidden="false" customHeight="false" outlineLevel="0" collapsed="false">
      <c r="A177" s="6" t="s">
        <v>2459</v>
      </c>
      <c r="B177" s="6" t="s">
        <v>2460</v>
      </c>
      <c r="C177" s="6" t="s">
        <v>2461</v>
      </c>
      <c r="D177" s="6" t="s">
        <v>991</v>
      </c>
    </row>
    <row r="178" customFormat="false" ht="12.75" hidden="false" customHeight="false" outlineLevel="0" collapsed="false">
      <c r="A178" s="0" t="s">
        <v>2462</v>
      </c>
      <c r="B178" s="0" t="s">
        <v>2463</v>
      </c>
      <c r="C178" s="0" t="s">
        <v>2464</v>
      </c>
      <c r="D178" s="0" t="s">
        <v>2465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4.87"/>
    <col collapsed="false" customWidth="true" hidden="false" outlineLevel="0" max="3" min="3" style="0" width="55.14"/>
    <col collapsed="false" customWidth="true" hidden="false" outlineLevel="0" max="4" min="4" style="0" width="23.15"/>
    <col collapsed="false" customWidth="true" hidden="false" outlineLevel="0" max="5" min="5" style="0" width="9.42"/>
    <col collapsed="false" customWidth="true" hidden="false" outlineLevel="0" max="6" min="6" style="0" width="17.13"/>
    <col collapsed="false" customWidth="true" hidden="false" outlineLevel="0" max="7" min="7" style="0" width="15.42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4" t="s">
        <v>2466</v>
      </c>
      <c r="B2" s="4" t="s">
        <v>2467</v>
      </c>
      <c r="C2" s="4" t="s">
        <v>2468</v>
      </c>
      <c r="D2" s="4" t="s">
        <v>369</v>
      </c>
      <c r="E2" s="4"/>
      <c r="F2" s="4"/>
      <c r="G2" s="4"/>
    </row>
    <row r="3" customFormat="false" ht="15" hidden="false" customHeight="false" outlineLevel="0" collapsed="false">
      <c r="A3" s="4" t="s">
        <v>2469</v>
      </c>
      <c r="B3" s="4" t="s">
        <v>2470</v>
      </c>
      <c r="C3" s="4" t="s">
        <v>2471</v>
      </c>
      <c r="D3" s="4" t="s">
        <v>2472</v>
      </c>
      <c r="E3" s="4"/>
      <c r="F3" s="4"/>
      <c r="G3" s="4"/>
    </row>
    <row r="4" customFormat="false" ht="15" hidden="false" customHeight="false" outlineLevel="0" collapsed="false">
      <c r="A4" s="4" t="s">
        <v>2473</v>
      </c>
      <c r="B4" s="4" t="s">
        <v>2474</v>
      </c>
      <c r="C4" s="4" t="s">
        <v>2475</v>
      </c>
      <c r="D4" s="4" t="s">
        <v>2476</v>
      </c>
      <c r="E4" s="4"/>
      <c r="F4" s="4"/>
      <c r="G4" s="4"/>
    </row>
    <row r="5" customFormat="false" ht="15" hidden="false" customHeight="false" outlineLevel="0" collapsed="false">
      <c r="A5" s="4" t="s">
        <v>2477</v>
      </c>
      <c r="B5" s="4" t="s">
        <v>2478</v>
      </c>
      <c r="C5" s="4" t="s">
        <v>2479</v>
      </c>
      <c r="D5" s="4" t="s">
        <v>52</v>
      </c>
      <c r="E5" s="4"/>
      <c r="F5" s="4"/>
      <c r="G5" s="4"/>
    </row>
    <row r="6" customFormat="false" ht="15" hidden="false" customHeight="false" outlineLevel="0" collapsed="false">
      <c r="A6" s="4" t="s">
        <v>2480</v>
      </c>
      <c r="B6" s="4" t="s">
        <v>2481</v>
      </c>
      <c r="C6" s="4" t="s">
        <v>2482</v>
      </c>
      <c r="D6" s="4" t="s">
        <v>71</v>
      </c>
      <c r="E6" s="4"/>
      <c r="F6" s="4"/>
      <c r="G6" s="4"/>
    </row>
    <row r="7" customFormat="false" ht="15" hidden="false" customHeight="false" outlineLevel="0" collapsed="false">
      <c r="A7" s="4" t="s">
        <v>2483</v>
      </c>
      <c r="B7" s="4" t="s">
        <v>2484</v>
      </c>
      <c r="C7" s="4" t="s">
        <v>2485</v>
      </c>
      <c r="D7" s="4" t="s">
        <v>2486</v>
      </c>
      <c r="E7" s="4"/>
      <c r="F7" s="4"/>
      <c r="G7" s="4"/>
    </row>
    <row r="8" customFormat="false" ht="15" hidden="false" customHeight="false" outlineLevel="0" collapsed="false">
      <c r="A8" s="4" t="s">
        <v>2487</v>
      </c>
      <c r="B8" s="4" t="s">
        <v>2488</v>
      </c>
      <c r="C8" s="4" t="s">
        <v>2489</v>
      </c>
      <c r="D8" s="4" t="s">
        <v>151</v>
      </c>
      <c r="E8" s="4"/>
      <c r="F8" s="4"/>
      <c r="G8" s="4"/>
    </row>
    <row r="9" customFormat="false" ht="15" hidden="false" customHeight="false" outlineLevel="0" collapsed="false">
      <c r="A9" s="5" t="s">
        <v>2490</v>
      </c>
      <c r="B9" s="5" t="s">
        <v>2491</v>
      </c>
      <c r="C9" s="5" t="s">
        <v>2492</v>
      </c>
      <c r="D9" s="5" t="s">
        <v>2493</v>
      </c>
      <c r="E9" s="4"/>
      <c r="F9" s="4"/>
      <c r="G9" s="4"/>
    </row>
    <row r="10" customFormat="false" ht="15" hidden="false" customHeight="false" outlineLevel="0" collapsed="false">
      <c r="A10" s="4" t="s">
        <v>2494</v>
      </c>
      <c r="B10" s="4" t="s">
        <v>2495</v>
      </c>
      <c r="C10" s="4" t="s">
        <v>2479</v>
      </c>
      <c r="D10" s="4" t="s">
        <v>52</v>
      </c>
      <c r="E10" s="4"/>
      <c r="F10" s="4"/>
      <c r="G10" s="4"/>
    </row>
    <row r="11" customFormat="false" ht="15" hidden="false" customHeight="false" outlineLevel="0" collapsed="false">
      <c r="A11" s="4" t="s">
        <v>2496</v>
      </c>
      <c r="B11" s="4" t="s">
        <v>2497</v>
      </c>
      <c r="C11" s="4" t="s">
        <v>2498</v>
      </c>
      <c r="D11" s="4" t="s">
        <v>991</v>
      </c>
      <c r="E11" s="4"/>
      <c r="F11" s="4"/>
      <c r="G11" s="4"/>
    </row>
    <row r="12" customFormat="false" ht="15" hidden="false" customHeight="false" outlineLevel="0" collapsed="false">
      <c r="A12" s="4" t="s">
        <v>2499</v>
      </c>
      <c r="B12" s="4" t="s">
        <v>2500</v>
      </c>
      <c r="C12" s="4" t="s">
        <v>2479</v>
      </c>
      <c r="D12" s="4" t="s">
        <v>52</v>
      </c>
      <c r="E12" s="4"/>
      <c r="F12" s="4"/>
      <c r="G12" s="4"/>
    </row>
    <row r="13" customFormat="false" ht="15" hidden="false" customHeight="false" outlineLevel="0" collapsed="false">
      <c r="A13" s="4" t="s">
        <v>2501</v>
      </c>
      <c r="B13" s="4" t="s">
        <v>2502</v>
      </c>
      <c r="C13" s="4" t="s">
        <v>2479</v>
      </c>
      <c r="D13" s="4" t="s">
        <v>52</v>
      </c>
      <c r="E13" s="4"/>
      <c r="F13" s="4"/>
      <c r="G13" s="4"/>
    </row>
    <row r="14" customFormat="false" ht="15" hidden="false" customHeight="false" outlineLevel="0" collapsed="false">
      <c r="A14" s="4" t="s">
        <v>2503</v>
      </c>
      <c r="B14" s="4" t="s">
        <v>2504</v>
      </c>
      <c r="C14" s="4" t="s">
        <v>2505</v>
      </c>
      <c r="D14" s="4" t="s">
        <v>1107</v>
      </c>
      <c r="E14" s="4"/>
      <c r="F14" s="4"/>
      <c r="G14" s="4"/>
    </row>
    <row r="15" customFormat="false" ht="15" hidden="false" customHeight="false" outlineLevel="0" collapsed="false">
      <c r="A15" s="4" t="s">
        <v>2506</v>
      </c>
      <c r="B15" s="4" t="s">
        <v>2507</v>
      </c>
      <c r="C15" s="4" t="s">
        <v>2508</v>
      </c>
      <c r="D15" s="4" t="s">
        <v>2509</v>
      </c>
      <c r="E15" s="4"/>
      <c r="F15" s="4"/>
      <c r="G15" s="4"/>
    </row>
    <row r="16" customFormat="false" ht="15" hidden="false" customHeight="false" outlineLevel="0" collapsed="false">
      <c r="A16" s="4" t="s">
        <v>2510</v>
      </c>
      <c r="B16" s="4" t="s">
        <v>2511</v>
      </c>
      <c r="C16" s="4" t="s">
        <v>2512</v>
      </c>
      <c r="D16" s="4" t="s">
        <v>1195</v>
      </c>
      <c r="E16" s="4"/>
      <c r="F16" s="4"/>
      <c r="G16" s="4"/>
    </row>
    <row r="17" customFormat="false" ht="15" hidden="false" customHeight="false" outlineLevel="0" collapsed="false">
      <c r="A17" s="4" t="s">
        <v>2513</v>
      </c>
      <c r="B17" s="4" t="s">
        <v>2514</v>
      </c>
      <c r="C17" s="4" t="s">
        <v>2515</v>
      </c>
      <c r="D17" s="4" t="s">
        <v>2516</v>
      </c>
      <c r="E17" s="4"/>
      <c r="F17" s="4"/>
      <c r="G17" s="4"/>
    </row>
    <row r="18" customFormat="false" ht="15" hidden="false" customHeight="false" outlineLevel="0" collapsed="false">
      <c r="A18" s="4" t="s">
        <v>2517</v>
      </c>
      <c r="B18" s="4" t="s">
        <v>2518</v>
      </c>
      <c r="C18" s="4" t="s">
        <v>2519</v>
      </c>
      <c r="D18" s="4" t="s">
        <v>23</v>
      </c>
      <c r="E18" s="4"/>
      <c r="F18" s="4"/>
      <c r="G18" s="4"/>
    </row>
    <row r="19" customFormat="false" ht="15" hidden="false" customHeight="false" outlineLevel="0" collapsed="false">
      <c r="A19" s="4" t="s">
        <v>2520</v>
      </c>
      <c r="B19" s="4" t="s">
        <v>2521</v>
      </c>
      <c r="C19" s="4" t="s">
        <v>2522</v>
      </c>
      <c r="D19" s="4" t="s">
        <v>991</v>
      </c>
      <c r="E19" s="4"/>
      <c r="F19" s="4"/>
      <c r="G19" s="4"/>
    </row>
    <row r="20" customFormat="false" ht="15" hidden="false" customHeight="false" outlineLevel="0" collapsed="false">
      <c r="A20" s="4" t="s">
        <v>2523</v>
      </c>
      <c r="B20" s="4" t="s">
        <v>2524</v>
      </c>
      <c r="C20" s="4" t="s">
        <v>2525</v>
      </c>
      <c r="D20" s="4" t="s">
        <v>2509</v>
      </c>
      <c r="E20" s="4"/>
      <c r="F20" s="4"/>
      <c r="G20" s="4"/>
    </row>
    <row r="21" customFormat="false" ht="15" hidden="false" customHeight="false" outlineLevel="0" collapsed="false">
      <c r="A21" s="6" t="str">
        <f aca="false">[1]Sheet1!A71</f>
        <v>4-ΚΟΥ-1</v>
      </c>
      <c r="B21" s="6" t="str">
        <f aca="false">[1]Sheet1!B71</f>
        <v>ΡΕΝΑΤΟ ΚΟΥΡΤΣΙΟ</v>
      </c>
      <c r="C21" s="6" t="str">
        <f aca="false">[1]Sheet1!C71</f>
        <v>ΜΕ ΞΕΣΚΕΠΑΣΤΟ ΠΡΟΣΩΠΟ</v>
      </c>
      <c r="D21" s="6" t="str">
        <f aca="false">[1]Sheet1!D71</f>
        <v>ΕΚΔΟΣΕΙΣ ΔΙΑΔΟΣΗ</v>
      </c>
      <c r="E21" s="6"/>
      <c r="F21" s="6"/>
      <c r="G21" s="6"/>
    </row>
    <row r="22" customFormat="false" ht="15" hidden="false" customHeight="false" outlineLevel="0" collapsed="false">
      <c r="A22" s="4" t="s">
        <v>2526</v>
      </c>
      <c r="B22" s="4" t="s">
        <v>2527</v>
      </c>
      <c r="C22" s="4" t="s">
        <v>2528</v>
      </c>
      <c r="D22" s="4" t="s">
        <v>991</v>
      </c>
      <c r="E22" s="4"/>
      <c r="F22" s="4"/>
      <c r="G22" s="4"/>
    </row>
    <row r="23" customFormat="false" ht="15" hidden="false" customHeight="false" outlineLevel="0" collapsed="false">
      <c r="A23" s="4" t="s">
        <v>2529</v>
      </c>
      <c r="B23" s="4" t="s">
        <v>2530</v>
      </c>
      <c r="C23" s="4" t="s">
        <v>2531</v>
      </c>
      <c r="D23" s="4" t="s">
        <v>991</v>
      </c>
      <c r="E23" s="4"/>
      <c r="F23" s="4"/>
      <c r="G23" s="4"/>
    </row>
    <row r="24" customFormat="false" ht="15" hidden="false" customHeight="false" outlineLevel="0" collapsed="false">
      <c r="A24" s="4" t="s">
        <v>2532</v>
      </c>
      <c r="B24" s="4" t="s">
        <v>2533</v>
      </c>
      <c r="C24" s="4" t="s">
        <v>2534</v>
      </c>
      <c r="D24" s="4" t="s">
        <v>2535</v>
      </c>
      <c r="E24" s="4"/>
      <c r="F24" s="4"/>
      <c r="G24" s="4"/>
    </row>
    <row r="25" customFormat="false" ht="15" hidden="false" customHeight="false" outlineLevel="0" collapsed="false">
      <c r="A25" s="4" t="s">
        <v>2536</v>
      </c>
      <c r="B25" s="4" t="s">
        <v>2537</v>
      </c>
      <c r="C25" s="4" t="s">
        <v>2538</v>
      </c>
      <c r="D25" s="4" t="s">
        <v>991</v>
      </c>
      <c r="E25" s="4"/>
      <c r="F25" s="4"/>
      <c r="G25" s="4"/>
    </row>
    <row r="26" customFormat="false" ht="15" hidden="false" customHeight="false" outlineLevel="0" collapsed="false">
      <c r="A26" s="0" t="str">
        <f aca="false">[1]Sheet1!A82</f>
        <v>4-ΠΑΛ-1</v>
      </c>
      <c r="B26" s="0" t="str">
        <f aca="false">[1]Sheet1!B82</f>
        <v>ΒΑΣΙΛΗΣ ΠΑΛΑΙΟΚΩΣΤΑΣ</v>
      </c>
      <c r="C26" s="0" t="str">
        <f aca="false">[1]Sheet1!C82</f>
        <v>ΜΙΑ ΦΥΣΙΟΛΟΓΙΚΗ ΖΩΗ. ΔΡΑΣΕΙΣ ΚΑΙ ΑΠΟΔΡΑΣΕΙΣ ΕΝΟΣ ΕΠΙΚΥΡΗΓΜΕΝΟΥ</v>
      </c>
      <c r="D26" s="0" t="str">
        <f aca="false">[1]Sheet1!D82</f>
        <v>ΕΚΔΟΣΕΙΣ ΤΩΝ ΣΥΝΑΔΕΛΦΩΝ</v>
      </c>
    </row>
    <row r="27" customFormat="false" ht="15" hidden="false" customHeight="false" outlineLevel="0" collapsed="false">
      <c r="A27" s="4" t="s">
        <v>2539</v>
      </c>
      <c r="B27" s="4" t="s">
        <v>2540</v>
      </c>
      <c r="C27" s="4" t="s">
        <v>2541</v>
      </c>
      <c r="D27" s="4" t="s">
        <v>2542</v>
      </c>
      <c r="E27" s="4"/>
      <c r="F27" s="4"/>
      <c r="G27" s="4"/>
    </row>
    <row r="28" customFormat="false" ht="15" hidden="false" customHeight="false" outlineLevel="0" collapsed="false">
      <c r="A28" s="4" t="s">
        <v>2543</v>
      </c>
      <c r="B28" s="4" t="s">
        <v>2544</v>
      </c>
      <c r="C28" s="4" t="s">
        <v>2545</v>
      </c>
      <c r="D28" s="4" t="s">
        <v>213</v>
      </c>
      <c r="E28" s="4"/>
      <c r="F28" s="4"/>
      <c r="G28" s="4"/>
    </row>
    <row r="29" customFormat="false" ht="15" hidden="false" customHeight="false" outlineLevel="0" collapsed="false">
      <c r="A29" s="4" t="s">
        <v>2546</v>
      </c>
      <c r="B29" s="4" t="s">
        <v>2547</v>
      </c>
      <c r="C29" s="4" t="s">
        <v>2548</v>
      </c>
      <c r="D29" s="4" t="s">
        <v>213</v>
      </c>
      <c r="E29" s="4"/>
      <c r="F29" s="4"/>
      <c r="G29" s="4"/>
    </row>
    <row r="30" customFormat="false" ht="15" hidden="false" customHeight="false" outlineLevel="0" collapsed="false">
      <c r="A30" s="4" t="s">
        <v>2549</v>
      </c>
      <c r="B30" s="4" t="s">
        <v>2550</v>
      </c>
      <c r="C30" s="4" t="s">
        <v>2551</v>
      </c>
      <c r="D30" s="4" t="s">
        <v>2552</v>
      </c>
      <c r="E30" s="4"/>
      <c r="F30" s="4"/>
      <c r="G30" s="4"/>
    </row>
    <row r="31" customFormat="false" ht="15" hidden="false" customHeight="false" outlineLevel="0" collapsed="false">
      <c r="A31" s="4" t="s">
        <v>2553</v>
      </c>
      <c r="B31" s="4" t="s">
        <v>2554</v>
      </c>
      <c r="C31" s="4" t="s">
        <v>2479</v>
      </c>
      <c r="D31" s="4" t="s">
        <v>52</v>
      </c>
      <c r="E31" s="4"/>
      <c r="F31" s="4"/>
      <c r="G31" s="4"/>
    </row>
    <row r="32" customFormat="false" ht="15" hidden="false" customHeight="false" outlineLevel="0" collapsed="false">
      <c r="A32" s="4" t="s">
        <v>2555</v>
      </c>
      <c r="B32" s="4" t="s">
        <v>2556</v>
      </c>
      <c r="C32" s="4" t="s">
        <v>2557</v>
      </c>
      <c r="D32" s="4" t="s">
        <v>2558</v>
      </c>
      <c r="E32" s="4"/>
      <c r="F32" s="4"/>
      <c r="G32" s="4"/>
    </row>
    <row r="33" customFormat="false" ht="15" hidden="false" customHeight="false" outlineLevel="0" collapsed="false">
      <c r="A33" s="4" t="s">
        <v>2559</v>
      </c>
      <c r="B33" s="4" t="s">
        <v>2560</v>
      </c>
      <c r="C33" s="4" t="s">
        <v>2561</v>
      </c>
      <c r="D33" s="4" t="s">
        <v>1678</v>
      </c>
      <c r="E33" s="4"/>
      <c r="F33" s="4"/>
      <c r="G33" s="4"/>
    </row>
    <row r="34" customFormat="false" ht="15" hidden="false" customHeight="false" outlineLevel="0" collapsed="false">
      <c r="A34" s="4" t="s">
        <v>2559</v>
      </c>
      <c r="B34" s="4" t="s">
        <v>867</v>
      </c>
      <c r="C34" s="4" t="s">
        <v>2562</v>
      </c>
      <c r="D34" s="4" t="s">
        <v>252</v>
      </c>
      <c r="E34" s="4"/>
      <c r="F34" s="4"/>
      <c r="G34" s="4"/>
    </row>
    <row r="35" customFormat="false" ht="15" hidden="false" customHeight="false" outlineLevel="0" collapsed="false">
      <c r="A35" s="0" t="str">
        <f aca="false">[1]Sheet1!A74</f>
        <v>4-ΣΥΛ-1</v>
      </c>
      <c r="B35" s="0" t="str">
        <f aca="false">[1]Sheet1!B74</f>
        <v>ΨΥΧΩ ΜΕΛΑΧΡΙΝΟ ΑΓΟΡΙ</v>
      </c>
      <c r="C35" s="0" t="str">
        <f aca="false">[1]Sheet1!C74</f>
        <v>5 ΧΡΟΝΙΑ ΔΡΑΣΕΙΣ. POLITICAL STENCIL</v>
      </c>
      <c r="D35" s="0" t="str">
        <f aca="false">[1]Sheet1!D74</f>
        <v>ΠΕΡΙΘΩΡΙΟ</v>
      </c>
    </row>
    <row r="36" s="6" customFormat="true" ht="15" hidden="false" customHeight="false" outlineLevel="0" collapsed="false">
      <c r="A36" s="4" t="s">
        <v>2563</v>
      </c>
      <c r="B36" s="4" t="s">
        <v>2564</v>
      </c>
      <c r="C36" s="4" t="s">
        <v>2565</v>
      </c>
      <c r="D36" s="4" t="s">
        <v>1243</v>
      </c>
      <c r="E36" s="4"/>
      <c r="F36" s="4"/>
      <c r="G36" s="4"/>
      <c r="N36" s="6" t="n">
        <f aca="false">[1]Sheet1!N71</f>
        <v>0</v>
      </c>
      <c r="O36" s="6" t="n">
        <f aca="false">[1]Sheet1!O71</f>
        <v>0</v>
      </c>
      <c r="P36" s="6" t="n">
        <f aca="false">[1]Sheet1!P71</f>
        <v>0</v>
      </c>
      <c r="Q36" s="6" t="n">
        <f aca="false">[1]Sheet1!Q71</f>
        <v>0</v>
      </c>
      <c r="R36" s="6" t="n">
        <f aca="false">[1]Sheet1!R71</f>
        <v>0</v>
      </c>
      <c r="S36" s="6" t="n">
        <f aca="false">[1]Sheet1!S71</f>
        <v>0</v>
      </c>
      <c r="T36" s="6" t="n">
        <f aca="false">[1]Sheet1!T71</f>
        <v>0</v>
      </c>
      <c r="U36" s="6" t="n">
        <f aca="false">[1]Sheet1!U71</f>
        <v>0</v>
      </c>
      <c r="V36" s="6" t="n">
        <f aca="false">[1]Sheet1!V71</f>
        <v>0</v>
      </c>
      <c r="W36" s="6" t="n">
        <f aca="false">[1]Sheet1!W71</f>
        <v>0</v>
      </c>
      <c r="X36" s="6" t="n">
        <f aca="false">[1]Sheet1!X71</f>
        <v>0</v>
      </c>
      <c r="Y36" s="6" t="n">
        <f aca="false">[1]Sheet1!Y71</f>
        <v>0</v>
      </c>
      <c r="Z36" s="6" t="n">
        <f aca="false">[1]Sheet1!Z71</f>
        <v>0</v>
      </c>
      <c r="AA36" s="6" t="n">
        <f aca="false">[1]Sheet1!AA71</f>
        <v>0</v>
      </c>
      <c r="AB36" s="6" t="n">
        <f aca="false">[1]Sheet1!AB71</f>
        <v>0</v>
      </c>
      <c r="AC36" s="6" t="n">
        <f aca="false">[1]Sheet1!AC71</f>
        <v>0</v>
      </c>
      <c r="AD36" s="6" t="n">
        <f aca="false">[1]Sheet1!AD71</f>
        <v>0</v>
      </c>
      <c r="AE36" s="6" t="n">
        <f aca="false">[1]Sheet1!AE71</f>
        <v>0</v>
      </c>
      <c r="AF36" s="6" t="n">
        <f aca="false">[1]Sheet1!AF71</f>
        <v>0</v>
      </c>
      <c r="AG36" s="6" t="n">
        <f aca="false">[1]Sheet1!AG71</f>
        <v>0</v>
      </c>
      <c r="AH36" s="6" t="n">
        <f aca="false">[1]Sheet1!AH71</f>
        <v>0</v>
      </c>
      <c r="AI36" s="6" t="n">
        <f aca="false">[1]Sheet1!AI71</f>
        <v>0</v>
      </c>
      <c r="AJ36" s="6" t="n">
        <f aca="false">[1]Sheet1!AJ71</f>
        <v>0</v>
      </c>
      <c r="AK36" s="6" t="n">
        <f aca="false">[1]Sheet1!AK71</f>
        <v>0</v>
      </c>
      <c r="AL36" s="6" t="n">
        <f aca="false">[1]Sheet1!AL71</f>
        <v>0</v>
      </c>
      <c r="AM36" s="6" t="n">
        <f aca="false">[1]Sheet1!AM71</f>
        <v>0</v>
      </c>
      <c r="AN36" s="6" t="n">
        <f aca="false">[1]Sheet1!AN71</f>
        <v>0</v>
      </c>
      <c r="AO36" s="6" t="n">
        <f aca="false">[1]Sheet1!AO71</f>
        <v>0</v>
      </c>
      <c r="AP36" s="6" t="n">
        <f aca="false">[1]Sheet1!AP71</f>
        <v>0</v>
      </c>
      <c r="AQ36" s="6" t="n">
        <f aca="false">[1]Sheet1!AQ71</f>
        <v>0</v>
      </c>
      <c r="AR36" s="6" t="n">
        <f aca="false">[1]Sheet1!AR71</f>
        <v>0</v>
      </c>
      <c r="AS36" s="6" t="n">
        <f aca="false">[1]Sheet1!AS71</f>
        <v>0</v>
      </c>
      <c r="AT36" s="6" t="n">
        <f aca="false">[1]Sheet1!AT71</f>
        <v>0</v>
      </c>
      <c r="AU36" s="6" t="n">
        <f aca="false">[1]Sheet1!AU71</f>
        <v>0</v>
      </c>
      <c r="AV36" s="6" t="n">
        <f aca="false">[1]Sheet1!AV71</f>
        <v>0</v>
      </c>
      <c r="AW36" s="6" t="n">
        <f aca="false">[1]Sheet1!AW71</f>
        <v>0</v>
      </c>
      <c r="AX36" s="6" t="n">
        <f aca="false">[1]Sheet1!AX71</f>
        <v>0</v>
      </c>
      <c r="AY36" s="6" t="n">
        <f aca="false">[1]Sheet1!AY71</f>
        <v>0</v>
      </c>
      <c r="AZ36" s="6" t="n">
        <f aca="false">[1]Sheet1!AZ71</f>
        <v>0</v>
      </c>
      <c r="BA36" s="6" t="n">
        <f aca="false">[1]Sheet1!BA71</f>
        <v>0</v>
      </c>
      <c r="BB36" s="6" t="n">
        <f aca="false">[1]Sheet1!BB71</f>
        <v>0</v>
      </c>
      <c r="BC36" s="6" t="n">
        <f aca="false">[1]Sheet1!BC71</f>
        <v>0</v>
      </c>
      <c r="BD36" s="6" t="n">
        <f aca="false">[1]Sheet1!BD71</f>
        <v>0</v>
      </c>
      <c r="BE36" s="6" t="n">
        <f aca="false">[1]Sheet1!BE71</f>
        <v>0</v>
      </c>
      <c r="BF36" s="6" t="n">
        <f aca="false">[1]Sheet1!BF71</f>
        <v>0</v>
      </c>
      <c r="BG36" s="6" t="n">
        <f aca="false">[1]Sheet1!BG71</f>
        <v>0</v>
      </c>
      <c r="BH36" s="6" t="n">
        <f aca="false">[1]Sheet1!BH71</f>
        <v>0</v>
      </c>
      <c r="BI36" s="6" t="n">
        <f aca="false">[1]Sheet1!BI71</f>
        <v>0</v>
      </c>
      <c r="BJ36" s="6" t="n">
        <f aca="false">[1]Sheet1!BJ71</f>
        <v>0</v>
      </c>
      <c r="BK36" s="6" t="n">
        <f aca="false">[1]Sheet1!BK71</f>
        <v>0</v>
      </c>
      <c r="BL36" s="6" t="n">
        <f aca="false">[1]Sheet1!BL71</f>
        <v>0</v>
      </c>
      <c r="BM36" s="6" t="n">
        <f aca="false">[1]Sheet1!BM71</f>
        <v>0</v>
      </c>
      <c r="BN36" s="6" t="n">
        <f aca="false">[1]Sheet1!BN71</f>
        <v>0</v>
      </c>
      <c r="BO36" s="6" t="n">
        <f aca="false">[1]Sheet1!BO71</f>
        <v>0</v>
      </c>
      <c r="BP36" s="6" t="n">
        <f aca="false">[1]Sheet1!BP71</f>
        <v>0</v>
      </c>
      <c r="BQ36" s="6" t="n">
        <f aca="false">[1]Sheet1!BQ71</f>
        <v>0</v>
      </c>
      <c r="BR36" s="6" t="n">
        <f aca="false">[1]Sheet1!BR71</f>
        <v>0</v>
      </c>
      <c r="BS36" s="6" t="n">
        <f aca="false">[1]Sheet1!BS71</f>
        <v>0</v>
      </c>
      <c r="BT36" s="6" t="n">
        <f aca="false">[1]Sheet1!BT71</f>
        <v>0</v>
      </c>
      <c r="BU36" s="6" t="n">
        <f aca="false">[1]Sheet1!BU71</f>
        <v>0</v>
      </c>
      <c r="BV36" s="6" t="n">
        <f aca="false">[1]Sheet1!BV71</f>
        <v>0</v>
      </c>
      <c r="BW36" s="6" t="n">
        <f aca="false">[1]Sheet1!BW71</f>
        <v>0</v>
      </c>
      <c r="BX36" s="6" t="n">
        <f aca="false">[1]Sheet1!BX71</f>
        <v>0</v>
      </c>
      <c r="BY36" s="6" t="n">
        <f aca="false">[1]Sheet1!BY71</f>
        <v>0</v>
      </c>
      <c r="BZ36" s="6" t="n">
        <f aca="false">[1]Sheet1!BZ71</f>
        <v>0</v>
      </c>
      <c r="CA36" s="6" t="n">
        <f aca="false">[1]Sheet1!CA71</f>
        <v>0</v>
      </c>
      <c r="CB36" s="6" t="n">
        <f aca="false">[1]Sheet1!CB71</f>
        <v>0</v>
      </c>
      <c r="CC36" s="6" t="n">
        <f aca="false">[1]Sheet1!CC71</f>
        <v>0</v>
      </c>
      <c r="CD36" s="6" t="n">
        <f aca="false">[1]Sheet1!CD71</f>
        <v>0</v>
      </c>
      <c r="CE36" s="6" t="n">
        <f aca="false">[1]Sheet1!CE71</f>
        <v>0</v>
      </c>
      <c r="CF36" s="6" t="n">
        <f aca="false">[1]Sheet1!CF71</f>
        <v>0</v>
      </c>
      <c r="CG36" s="6" t="n">
        <f aca="false">[1]Sheet1!CG71</f>
        <v>0</v>
      </c>
      <c r="CH36" s="6" t="n">
        <f aca="false">[1]Sheet1!CH71</f>
        <v>0</v>
      </c>
      <c r="CI36" s="6" t="n">
        <f aca="false">[1]Sheet1!CI71</f>
        <v>0</v>
      </c>
      <c r="CJ36" s="6" t="n">
        <f aca="false">[1]Sheet1!CJ71</f>
        <v>0</v>
      </c>
      <c r="CK36" s="6" t="n">
        <f aca="false">[1]Sheet1!CK71</f>
        <v>0</v>
      </c>
      <c r="CL36" s="6" t="n">
        <f aca="false">[1]Sheet1!CL71</f>
        <v>0</v>
      </c>
      <c r="CM36" s="6" t="n">
        <f aca="false">[1]Sheet1!CM71</f>
        <v>0</v>
      </c>
      <c r="CN36" s="6" t="n">
        <f aca="false">[1]Sheet1!CN71</f>
        <v>0</v>
      </c>
      <c r="CO36" s="6" t="n">
        <f aca="false">[1]Sheet1!CO71</f>
        <v>0</v>
      </c>
      <c r="CP36" s="6" t="n">
        <f aca="false">[1]Sheet1!CP71</f>
        <v>0</v>
      </c>
      <c r="CQ36" s="6" t="n">
        <f aca="false">[1]Sheet1!CQ71</f>
        <v>0</v>
      </c>
      <c r="CR36" s="6" t="n">
        <f aca="false">[1]Sheet1!CR71</f>
        <v>0</v>
      </c>
      <c r="CS36" s="6" t="n">
        <f aca="false">[1]Sheet1!CS71</f>
        <v>0</v>
      </c>
      <c r="CT36" s="6" t="n">
        <f aca="false">[1]Sheet1!CT71</f>
        <v>0</v>
      </c>
      <c r="CU36" s="6" t="n">
        <f aca="false">[1]Sheet1!CU71</f>
        <v>0</v>
      </c>
      <c r="CV36" s="6" t="n">
        <f aca="false">[1]Sheet1!CV71</f>
        <v>0</v>
      </c>
      <c r="CW36" s="6" t="n">
        <f aca="false">[1]Sheet1!CW71</f>
        <v>0</v>
      </c>
      <c r="CX36" s="6" t="n">
        <f aca="false">[1]Sheet1!CX71</f>
        <v>0</v>
      </c>
      <c r="CY36" s="6" t="n">
        <f aca="false">[1]Sheet1!CY71</f>
        <v>0</v>
      </c>
      <c r="CZ36" s="6" t="n">
        <f aca="false">[1]Sheet1!CZ71</f>
        <v>0</v>
      </c>
      <c r="DA36" s="6" t="n">
        <f aca="false">[1]Sheet1!DA71</f>
        <v>0</v>
      </c>
      <c r="DB36" s="6" t="n">
        <f aca="false">[1]Sheet1!DB71</f>
        <v>0</v>
      </c>
      <c r="DC36" s="6" t="n">
        <f aca="false">[1]Sheet1!DC71</f>
        <v>0</v>
      </c>
      <c r="DD36" s="6" t="n">
        <f aca="false">[1]Sheet1!DD71</f>
        <v>0</v>
      </c>
      <c r="DE36" s="6" t="n">
        <f aca="false">[1]Sheet1!DE71</f>
        <v>0</v>
      </c>
      <c r="DF36" s="6" t="n">
        <f aca="false">[1]Sheet1!DF71</f>
        <v>0</v>
      </c>
      <c r="DG36" s="6" t="n">
        <f aca="false">[1]Sheet1!DG71</f>
        <v>0</v>
      </c>
      <c r="DH36" s="6" t="n">
        <f aca="false">[1]Sheet1!DH71</f>
        <v>0</v>
      </c>
      <c r="DI36" s="6" t="n">
        <f aca="false">[1]Sheet1!DI71</f>
        <v>0</v>
      </c>
      <c r="DJ36" s="6" t="n">
        <f aca="false">[1]Sheet1!DJ71</f>
        <v>0</v>
      </c>
      <c r="DK36" s="6" t="n">
        <f aca="false">[1]Sheet1!DK71</f>
        <v>0</v>
      </c>
      <c r="DL36" s="6" t="n">
        <f aca="false">[1]Sheet1!DL71</f>
        <v>0</v>
      </c>
      <c r="DM36" s="6" t="n">
        <f aca="false">[1]Sheet1!DM71</f>
        <v>0</v>
      </c>
      <c r="DN36" s="6" t="n">
        <f aca="false">[1]Sheet1!DN71</f>
        <v>0</v>
      </c>
      <c r="DO36" s="6" t="n">
        <f aca="false">[1]Sheet1!DO71</f>
        <v>0</v>
      </c>
      <c r="DP36" s="6" t="n">
        <f aca="false">[1]Sheet1!DP71</f>
        <v>0</v>
      </c>
      <c r="DQ36" s="6" t="n">
        <f aca="false">[1]Sheet1!DQ71</f>
        <v>0</v>
      </c>
      <c r="DR36" s="6" t="n">
        <f aca="false">[1]Sheet1!DR71</f>
        <v>0</v>
      </c>
      <c r="DS36" s="6" t="n">
        <f aca="false">[1]Sheet1!DS71</f>
        <v>0</v>
      </c>
      <c r="DT36" s="6" t="n">
        <f aca="false">[1]Sheet1!DT71</f>
        <v>0</v>
      </c>
      <c r="DU36" s="6" t="n">
        <f aca="false">[1]Sheet1!DU71</f>
        <v>0</v>
      </c>
      <c r="DV36" s="6" t="n">
        <f aca="false">[1]Sheet1!DV71</f>
        <v>0</v>
      </c>
      <c r="DW36" s="6" t="n">
        <f aca="false">[1]Sheet1!DW71</f>
        <v>0</v>
      </c>
      <c r="DX36" s="6" t="n">
        <f aca="false">[1]Sheet1!DX71</f>
        <v>0</v>
      </c>
      <c r="DY36" s="6" t="n">
        <f aca="false">[1]Sheet1!DY71</f>
        <v>0</v>
      </c>
      <c r="DZ36" s="6" t="n">
        <f aca="false">[1]Sheet1!DZ71</f>
        <v>0</v>
      </c>
      <c r="EA36" s="6" t="n">
        <f aca="false">[1]Sheet1!EA71</f>
        <v>0</v>
      </c>
      <c r="EB36" s="6" t="n">
        <f aca="false">[1]Sheet1!EB71</f>
        <v>0</v>
      </c>
      <c r="EC36" s="6" t="n">
        <f aca="false">[1]Sheet1!EC71</f>
        <v>0</v>
      </c>
      <c r="ED36" s="6" t="n">
        <f aca="false">[1]Sheet1!ED71</f>
        <v>0</v>
      </c>
      <c r="EE36" s="6" t="n">
        <f aca="false">[1]Sheet1!EE71</f>
        <v>0</v>
      </c>
      <c r="EF36" s="6" t="n">
        <f aca="false">[1]Sheet1!EF71</f>
        <v>0</v>
      </c>
      <c r="EG36" s="6" t="n">
        <f aca="false">[1]Sheet1!EG71</f>
        <v>0</v>
      </c>
      <c r="EH36" s="6" t="n">
        <f aca="false">[1]Sheet1!EH71</f>
        <v>0</v>
      </c>
      <c r="EI36" s="6" t="n">
        <f aca="false">[1]Sheet1!EI71</f>
        <v>0</v>
      </c>
      <c r="EJ36" s="6" t="n">
        <f aca="false">[1]Sheet1!EJ71</f>
        <v>0</v>
      </c>
      <c r="EK36" s="6" t="n">
        <f aca="false">[1]Sheet1!EK71</f>
        <v>0</v>
      </c>
      <c r="EL36" s="6" t="n">
        <f aca="false">[1]Sheet1!EL71</f>
        <v>0</v>
      </c>
      <c r="EM36" s="6" t="n">
        <f aca="false">[1]Sheet1!EM71</f>
        <v>0</v>
      </c>
      <c r="EN36" s="6" t="n">
        <f aca="false">[1]Sheet1!EN71</f>
        <v>0</v>
      </c>
      <c r="EO36" s="6" t="n">
        <f aca="false">[1]Sheet1!EO71</f>
        <v>0</v>
      </c>
      <c r="EP36" s="6" t="n">
        <f aca="false">[1]Sheet1!EP71</f>
        <v>0</v>
      </c>
      <c r="EQ36" s="6" t="n">
        <f aca="false">[1]Sheet1!EQ71</f>
        <v>0</v>
      </c>
      <c r="ER36" s="6" t="n">
        <f aca="false">[1]Sheet1!ER71</f>
        <v>0</v>
      </c>
      <c r="ES36" s="6" t="n">
        <f aca="false">[1]Sheet1!ES71</f>
        <v>0</v>
      </c>
      <c r="ET36" s="6" t="n">
        <f aca="false">[1]Sheet1!ET71</f>
        <v>0</v>
      </c>
      <c r="EU36" s="6" t="n">
        <f aca="false">[1]Sheet1!EU71</f>
        <v>0</v>
      </c>
      <c r="EV36" s="6" t="n">
        <f aca="false">[1]Sheet1!EV71</f>
        <v>0</v>
      </c>
      <c r="EW36" s="6" t="n">
        <f aca="false">[1]Sheet1!EW71</f>
        <v>0</v>
      </c>
      <c r="EX36" s="6" t="n">
        <f aca="false">[1]Sheet1!EX71</f>
        <v>0</v>
      </c>
      <c r="EY36" s="6" t="n">
        <f aca="false">[1]Sheet1!EY71</f>
        <v>0</v>
      </c>
      <c r="EZ36" s="6" t="n">
        <f aca="false">[1]Sheet1!EZ71</f>
        <v>0</v>
      </c>
      <c r="FA36" s="6" t="n">
        <f aca="false">[1]Sheet1!FA71</f>
        <v>0</v>
      </c>
      <c r="FB36" s="6" t="n">
        <f aca="false">[1]Sheet1!FB71</f>
        <v>0</v>
      </c>
      <c r="FC36" s="6" t="n">
        <f aca="false">[1]Sheet1!FC71</f>
        <v>0</v>
      </c>
      <c r="FD36" s="6" t="n">
        <f aca="false">[1]Sheet1!FD71</f>
        <v>0</v>
      </c>
      <c r="FE36" s="6" t="n">
        <f aca="false">[1]Sheet1!FE71</f>
        <v>0</v>
      </c>
      <c r="FF36" s="6" t="n">
        <f aca="false">[1]Sheet1!FF71</f>
        <v>0</v>
      </c>
      <c r="FG36" s="6" t="n">
        <f aca="false">[1]Sheet1!FG71</f>
        <v>0</v>
      </c>
      <c r="FH36" s="6" t="n">
        <f aca="false">[1]Sheet1!FH71</f>
        <v>0</v>
      </c>
      <c r="FI36" s="6" t="n">
        <f aca="false">[1]Sheet1!FI71</f>
        <v>0</v>
      </c>
      <c r="FJ36" s="6" t="n">
        <f aca="false">[1]Sheet1!FJ71</f>
        <v>0</v>
      </c>
      <c r="FK36" s="6" t="n">
        <f aca="false">[1]Sheet1!FK71</f>
        <v>0</v>
      </c>
      <c r="FL36" s="6" t="n">
        <f aca="false">[1]Sheet1!FL71</f>
        <v>0</v>
      </c>
      <c r="FM36" s="6" t="n">
        <f aca="false">[1]Sheet1!FM71</f>
        <v>0</v>
      </c>
      <c r="FN36" s="6" t="n">
        <f aca="false">[1]Sheet1!FN71</f>
        <v>0</v>
      </c>
      <c r="FO36" s="6" t="n">
        <f aca="false">[1]Sheet1!FO71</f>
        <v>0</v>
      </c>
      <c r="FP36" s="6" t="n">
        <f aca="false">[1]Sheet1!FP71</f>
        <v>0</v>
      </c>
      <c r="FQ36" s="6" t="n">
        <f aca="false">[1]Sheet1!FQ71</f>
        <v>0</v>
      </c>
      <c r="FR36" s="6" t="n">
        <f aca="false">[1]Sheet1!FR71</f>
        <v>0</v>
      </c>
      <c r="FS36" s="6" t="n">
        <f aca="false">[1]Sheet1!FS71</f>
        <v>0</v>
      </c>
      <c r="FT36" s="6" t="n">
        <f aca="false">[1]Sheet1!FT71</f>
        <v>0</v>
      </c>
      <c r="FU36" s="6" t="n">
        <f aca="false">[1]Sheet1!FU71</f>
        <v>0</v>
      </c>
      <c r="FV36" s="6" t="n">
        <f aca="false">[1]Sheet1!FV71</f>
        <v>0</v>
      </c>
      <c r="FW36" s="6" t="n">
        <f aca="false">[1]Sheet1!FW71</f>
        <v>0</v>
      </c>
      <c r="FX36" s="6" t="n">
        <f aca="false">[1]Sheet1!FX71</f>
        <v>0</v>
      </c>
      <c r="FY36" s="6" t="n">
        <f aca="false">[1]Sheet1!FY71</f>
        <v>0</v>
      </c>
      <c r="FZ36" s="6" t="n">
        <f aca="false">[1]Sheet1!FZ71</f>
        <v>0</v>
      </c>
      <c r="GA36" s="6" t="n">
        <f aca="false">[1]Sheet1!GA71</f>
        <v>0</v>
      </c>
      <c r="GB36" s="6" t="n">
        <f aca="false">[1]Sheet1!GB71</f>
        <v>0</v>
      </c>
      <c r="GC36" s="6" t="n">
        <f aca="false">[1]Sheet1!GC71</f>
        <v>0</v>
      </c>
      <c r="GD36" s="6" t="n">
        <f aca="false">[1]Sheet1!GD71</f>
        <v>0</v>
      </c>
      <c r="GE36" s="6" t="n">
        <f aca="false">[1]Sheet1!GE71</f>
        <v>0</v>
      </c>
      <c r="GF36" s="6" t="n">
        <f aca="false">[1]Sheet1!GF71</f>
        <v>0</v>
      </c>
      <c r="GG36" s="6" t="n">
        <f aca="false">[1]Sheet1!GG71</f>
        <v>0</v>
      </c>
      <c r="GH36" s="6" t="n">
        <f aca="false">[1]Sheet1!GH71</f>
        <v>0</v>
      </c>
      <c r="GI36" s="6" t="n">
        <f aca="false">[1]Sheet1!GI71</f>
        <v>0</v>
      </c>
      <c r="GJ36" s="6" t="n">
        <f aca="false">[1]Sheet1!GJ71</f>
        <v>0</v>
      </c>
      <c r="GK36" s="6" t="n">
        <f aca="false">[1]Sheet1!GK71</f>
        <v>0</v>
      </c>
      <c r="GL36" s="6" t="n">
        <f aca="false">[1]Sheet1!GL71</f>
        <v>0</v>
      </c>
      <c r="GM36" s="6" t="n">
        <f aca="false">[1]Sheet1!GM71</f>
        <v>0</v>
      </c>
      <c r="GN36" s="6" t="n">
        <f aca="false">[1]Sheet1!GN71</f>
        <v>0</v>
      </c>
      <c r="GO36" s="6" t="n">
        <f aca="false">[1]Sheet1!GO71</f>
        <v>0</v>
      </c>
      <c r="GP36" s="6" t="n">
        <f aca="false">[1]Sheet1!GP71</f>
        <v>0</v>
      </c>
      <c r="GQ36" s="6" t="n">
        <f aca="false">[1]Sheet1!GQ71</f>
        <v>0</v>
      </c>
      <c r="GR36" s="6" t="n">
        <f aca="false">[1]Sheet1!GR71</f>
        <v>0</v>
      </c>
      <c r="GS36" s="6" t="n">
        <f aca="false">[1]Sheet1!GS71</f>
        <v>0</v>
      </c>
      <c r="GT36" s="6" t="n">
        <f aca="false">[1]Sheet1!GT71</f>
        <v>0</v>
      </c>
      <c r="GU36" s="6" t="n">
        <f aca="false">[1]Sheet1!GU71</f>
        <v>0</v>
      </c>
      <c r="GV36" s="6" t="n">
        <f aca="false">[1]Sheet1!GV71</f>
        <v>0</v>
      </c>
      <c r="GW36" s="6" t="n">
        <f aca="false">[1]Sheet1!GW71</f>
        <v>0</v>
      </c>
      <c r="GX36" s="6" t="n">
        <f aca="false">[1]Sheet1!GX71</f>
        <v>0</v>
      </c>
      <c r="GY36" s="6" t="n">
        <f aca="false">[1]Sheet1!GY71</f>
        <v>0</v>
      </c>
      <c r="GZ36" s="6" t="n">
        <f aca="false">[1]Sheet1!GZ71</f>
        <v>0</v>
      </c>
      <c r="HA36" s="6" t="n">
        <f aca="false">[1]Sheet1!HA71</f>
        <v>0</v>
      </c>
      <c r="HB36" s="6" t="n">
        <f aca="false">[1]Sheet1!HB71</f>
        <v>0</v>
      </c>
      <c r="HC36" s="6" t="n">
        <f aca="false">[1]Sheet1!HC71</f>
        <v>0</v>
      </c>
      <c r="HD36" s="6" t="n">
        <f aca="false">[1]Sheet1!HD71</f>
        <v>0</v>
      </c>
      <c r="HE36" s="6" t="n">
        <f aca="false">[1]Sheet1!HE71</f>
        <v>0</v>
      </c>
      <c r="HF36" s="6" t="n">
        <f aca="false">[1]Sheet1!HF71</f>
        <v>0</v>
      </c>
      <c r="HG36" s="6" t="n">
        <f aca="false">[1]Sheet1!HG71</f>
        <v>0</v>
      </c>
      <c r="HH36" s="6" t="n">
        <f aca="false">[1]Sheet1!HH71</f>
        <v>0</v>
      </c>
      <c r="HI36" s="6" t="n">
        <f aca="false">[1]Sheet1!HI71</f>
        <v>0</v>
      </c>
      <c r="HJ36" s="6" t="n">
        <f aca="false">[1]Sheet1!HJ71</f>
        <v>0</v>
      </c>
      <c r="HK36" s="6" t="n">
        <f aca="false">[1]Sheet1!HK71</f>
        <v>0</v>
      </c>
      <c r="HL36" s="6" t="n">
        <f aca="false">[1]Sheet1!HL71</f>
        <v>0</v>
      </c>
      <c r="HM36" s="6" t="n">
        <f aca="false">[1]Sheet1!HM71</f>
        <v>0</v>
      </c>
      <c r="HN36" s="6" t="n">
        <f aca="false">[1]Sheet1!HN71</f>
        <v>0</v>
      </c>
      <c r="HO36" s="6" t="n">
        <f aca="false">[1]Sheet1!HO71</f>
        <v>0</v>
      </c>
      <c r="HP36" s="6" t="n">
        <f aca="false">[1]Sheet1!HP71</f>
        <v>0</v>
      </c>
      <c r="HQ36" s="6" t="n">
        <f aca="false">[1]Sheet1!HQ71</f>
        <v>0</v>
      </c>
      <c r="HR36" s="6" t="n">
        <f aca="false">[1]Sheet1!HR71</f>
        <v>0</v>
      </c>
      <c r="HS36" s="6" t="n">
        <f aca="false">[1]Sheet1!HS71</f>
        <v>0</v>
      </c>
      <c r="HT36" s="6" t="n">
        <f aca="false">[1]Sheet1!HT71</f>
        <v>0</v>
      </c>
      <c r="HU36" s="6" t="n">
        <f aca="false">[1]Sheet1!HU71</f>
        <v>0</v>
      </c>
      <c r="HV36" s="6" t="n">
        <f aca="false">[1]Sheet1!HV71</f>
        <v>0</v>
      </c>
      <c r="HW36" s="6" t="n">
        <f aca="false">[1]Sheet1!HW71</f>
        <v>0</v>
      </c>
      <c r="HX36" s="6" t="n">
        <f aca="false">[1]Sheet1!HX71</f>
        <v>0</v>
      </c>
      <c r="HY36" s="6" t="n">
        <f aca="false">[1]Sheet1!HY71</f>
        <v>0</v>
      </c>
      <c r="HZ36" s="6" t="n">
        <f aca="false">[1]Sheet1!HZ71</f>
        <v>0</v>
      </c>
      <c r="IA36" s="6" t="n">
        <f aca="false">[1]Sheet1!IA71</f>
        <v>0</v>
      </c>
      <c r="IB36" s="6" t="n">
        <f aca="false">[1]Sheet1!IB71</f>
        <v>0</v>
      </c>
      <c r="IC36" s="6" t="n">
        <f aca="false">[1]Sheet1!IC71</f>
        <v>0</v>
      </c>
      <c r="ID36" s="6" t="n">
        <f aca="false">[1]Sheet1!ID71</f>
        <v>0</v>
      </c>
      <c r="IE36" s="6" t="n">
        <f aca="false">[1]Sheet1!IE71</f>
        <v>0</v>
      </c>
      <c r="IF36" s="6" t="n">
        <f aca="false">[1]Sheet1!IF71</f>
        <v>0</v>
      </c>
      <c r="IG36" s="6" t="n">
        <f aca="false">[1]Sheet1!IG71</f>
        <v>0</v>
      </c>
      <c r="IH36" s="6" t="n">
        <f aca="false">[1]Sheet1!IH71</f>
        <v>0</v>
      </c>
      <c r="II36" s="6" t="n">
        <f aca="false">[1]Sheet1!II71</f>
        <v>0</v>
      </c>
      <c r="IJ36" s="6" t="n">
        <f aca="false">[1]Sheet1!IJ71</f>
        <v>0</v>
      </c>
      <c r="IK36" s="6" t="n">
        <f aca="false">[1]Sheet1!IK71</f>
        <v>0</v>
      </c>
      <c r="IL36" s="6" t="n">
        <f aca="false">[1]Sheet1!IL71</f>
        <v>0</v>
      </c>
      <c r="IM36" s="6" t="n">
        <f aca="false">[1]Sheet1!IM71</f>
        <v>0</v>
      </c>
      <c r="IN36" s="6" t="n">
        <f aca="false">[1]Sheet1!IN71</f>
        <v>0</v>
      </c>
      <c r="IO36" s="6" t="n">
        <f aca="false">[1]Sheet1!IO71</f>
        <v>0</v>
      </c>
      <c r="IP36" s="6" t="n">
        <f aca="false">[1]Sheet1!IP71</f>
        <v>0</v>
      </c>
      <c r="IQ36" s="6" t="n">
        <f aca="false">[1]Sheet1!IQ71</f>
        <v>0</v>
      </c>
      <c r="IR36" s="6" t="n">
        <f aca="false">[1]Sheet1!IR71</f>
        <v>0</v>
      </c>
      <c r="IS36" s="6" t="n">
        <f aca="false">[1]Sheet1!IS71</f>
        <v>0</v>
      </c>
      <c r="IT36" s="6" t="n">
        <f aca="false">[1]Sheet1!IT71</f>
        <v>0</v>
      </c>
      <c r="IU36" s="6" t="n">
        <f aca="false">[1]Sheet1!IU71</f>
        <v>0</v>
      </c>
      <c r="IV36" s="6" t="n">
        <f aca="false">[1]Sheet1!IV71</f>
        <v>0</v>
      </c>
      <c r="IW36" s="6" t="n">
        <f aca="false">[1]Sheet1!IW71</f>
        <v>0</v>
      </c>
      <c r="IX36" s="6" t="n">
        <f aca="false">[1]Sheet1!IX71</f>
        <v>0</v>
      </c>
      <c r="IY36" s="6" t="n">
        <f aca="false">[1]Sheet1!IY71</f>
        <v>0</v>
      </c>
      <c r="IZ36" s="6" t="n">
        <f aca="false">[1]Sheet1!IZ71</f>
        <v>0</v>
      </c>
      <c r="JA36" s="6" t="n">
        <f aca="false">[1]Sheet1!JA71</f>
        <v>0</v>
      </c>
      <c r="JB36" s="6" t="n">
        <f aca="false">[1]Sheet1!JB71</f>
        <v>0</v>
      </c>
      <c r="JC36" s="6" t="n">
        <f aca="false">[1]Sheet1!JC71</f>
        <v>0</v>
      </c>
      <c r="JD36" s="6" t="n">
        <f aca="false">[1]Sheet1!JD71</f>
        <v>0</v>
      </c>
      <c r="JE36" s="6" t="n">
        <f aca="false">[1]Sheet1!JE71</f>
        <v>0</v>
      </c>
      <c r="JF36" s="6" t="n">
        <f aca="false">[1]Sheet1!JF71</f>
        <v>0</v>
      </c>
      <c r="JG36" s="6" t="n">
        <f aca="false">[1]Sheet1!JG71</f>
        <v>0</v>
      </c>
      <c r="JH36" s="6" t="n">
        <f aca="false">[1]Sheet1!JH71</f>
        <v>0</v>
      </c>
      <c r="JI36" s="6" t="n">
        <f aca="false">[1]Sheet1!JI71</f>
        <v>0</v>
      </c>
      <c r="JJ36" s="6" t="n">
        <f aca="false">[1]Sheet1!JJ71</f>
        <v>0</v>
      </c>
      <c r="JK36" s="6" t="n">
        <f aca="false">[1]Sheet1!JK71</f>
        <v>0</v>
      </c>
      <c r="JL36" s="6" t="n">
        <f aca="false">[1]Sheet1!JL71</f>
        <v>0</v>
      </c>
      <c r="JM36" s="6" t="n">
        <f aca="false">[1]Sheet1!JM71</f>
        <v>0</v>
      </c>
      <c r="JN36" s="6" t="n">
        <f aca="false">[1]Sheet1!JN71</f>
        <v>0</v>
      </c>
      <c r="JO36" s="6" t="n">
        <f aca="false">[1]Sheet1!JO71</f>
        <v>0</v>
      </c>
      <c r="JP36" s="6" t="n">
        <f aca="false">[1]Sheet1!JP71</f>
        <v>0</v>
      </c>
      <c r="JQ36" s="6" t="n">
        <f aca="false">[1]Sheet1!JQ71</f>
        <v>0</v>
      </c>
      <c r="JR36" s="6" t="n">
        <f aca="false">[1]Sheet1!JR71</f>
        <v>0</v>
      </c>
      <c r="JS36" s="6" t="n">
        <f aca="false">[1]Sheet1!JS71</f>
        <v>0</v>
      </c>
      <c r="JT36" s="6" t="n">
        <f aca="false">[1]Sheet1!JT71</f>
        <v>0</v>
      </c>
      <c r="JU36" s="6" t="n">
        <f aca="false">[1]Sheet1!JU71</f>
        <v>0</v>
      </c>
      <c r="JV36" s="6" t="n">
        <f aca="false">[1]Sheet1!JV71</f>
        <v>0</v>
      </c>
      <c r="JW36" s="6" t="n">
        <f aca="false">[1]Sheet1!JW71</f>
        <v>0</v>
      </c>
      <c r="JX36" s="6" t="n">
        <f aca="false">[1]Sheet1!JX71</f>
        <v>0</v>
      </c>
      <c r="JY36" s="6" t="n">
        <f aca="false">[1]Sheet1!JY71</f>
        <v>0</v>
      </c>
      <c r="JZ36" s="6" t="n">
        <f aca="false">[1]Sheet1!JZ71</f>
        <v>0</v>
      </c>
      <c r="KA36" s="6" t="n">
        <f aca="false">[1]Sheet1!KA71</f>
        <v>0</v>
      </c>
      <c r="KB36" s="6" t="n">
        <f aca="false">[1]Sheet1!KB71</f>
        <v>0</v>
      </c>
      <c r="KC36" s="6" t="n">
        <f aca="false">[1]Sheet1!KC71</f>
        <v>0</v>
      </c>
      <c r="KD36" s="6" t="n">
        <f aca="false">[1]Sheet1!KD71</f>
        <v>0</v>
      </c>
      <c r="KE36" s="6" t="n">
        <f aca="false">[1]Sheet1!KE71</f>
        <v>0</v>
      </c>
      <c r="KF36" s="6" t="n">
        <f aca="false">[1]Sheet1!KF71</f>
        <v>0</v>
      </c>
      <c r="KG36" s="6" t="n">
        <f aca="false">[1]Sheet1!KG71</f>
        <v>0</v>
      </c>
      <c r="KH36" s="6" t="n">
        <f aca="false">[1]Sheet1!KH71</f>
        <v>0</v>
      </c>
      <c r="KI36" s="6" t="n">
        <f aca="false">[1]Sheet1!KI71</f>
        <v>0</v>
      </c>
      <c r="KJ36" s="6" t="n">
        <f aca="false">[1]Sheet1!KJ71</f>
        <v>0</v>
      </c>
      <c r="KK36" s="6" t="n">
        <f aca="false">[1]Sheet1!KK71</f>
        <v>0</v>
      </c>
      <c r="KL36" s="6" t="n">
        <f aca="false">[1]Sheet1!KL71</f>
        <v>0</v>
      </c>
      <c r="KM36" s="6" t="n">
        <f aca="false">[1]Sheet1!KM71</f>
        <v>0</v>
      </c>
      <c r="KN36" s="6" t="n">
        <f aca="false">[1]Sheet1!KN71</f>
        <v>0</v>
      </c>
      <c r="KO36" s="6" t="n">
        <f aca="false">[1]Sheet1!KO71</f>
        <v>0</v>
      </c>
      <c r="KP36" s="6" t="n">
        <f aca="false">[1]Sheet1!KP71</f>
        <v>0</v>
      </c>
      <c r="KQ36" s="6" t="n">
        <f aca="false">[1]Sheet1!KQ71</f>
        <v>0</v>
      </c>
      <c r="KR36" s="6" t="n">
        <f aca="false">[1]Sheet1!KR71</f>
        <v>0</v>
      </c>
      <c r="KS36" s="6" t="n">
        <f aca="false">[1]Sheet1!KS71</f>
        <v>0</v>
      </c>
      <c r="KT36" s="6" t="n">
        <f aca="false">[1]Sheet1!KT71</f>
        <v>0</v>
      </c>
      <c r="KU36" s="6" t="n">
        <f aca="false">[1]Sheet1!KU71</f>
        <v>0</v>
      </c>
      <c r="KV36" s="6" t="n">
        <f aca="false">[1]Sheet1!KV71</f>
        <v>0</v>
      </c>
      <c r="KW36" s="6" t="n">
        <f aca="false">[1]Sheet1!KW71</f>
        <v>0</v>
      </c>
      <c r="KX36" s="6" t="n">
        <f aca="false">[1]Sheet1!KX71</f>
        <v>0</v>
      </c>
      <c r="KY36" s="6" t="n">
        <f aca="false">[1]Sheet1!KY71</f>
        <v>0</v>
      </c>
      <c r="KZ36" s="6" t="n">
        <f aca="false">[1]Sheet1!KZ71</f>
        <v>0</v>
      </c>
      <c r="LA36" s="6" t="n">
        <f aca="false">[1]Sheet1!LA71</f>
        <v>0</v>
      </c>
      <c r="LB36" s="6" t="n">
        <f aca="false">[1]Sheet1!LB71</f>
        <v>0</v>
      </c>
      <c r="LC36" s="6" t="n">
        <f aca="false">[1]Sheet1!LC71</f>
        <v>0</v>
      </c>
      <c r="LD36" s="6" t="n">
        <f aca="false">[1]Sheet1!LD71</f>
        <v>0</v>
      </c>
      <c r="LE36" s="6" t="n">
        <f aca="false">[1]Sheet1!LE71</f>
        <v>0</v>
      </c>
      <c r="LF36" s="6" t="n">
        <f aca="false">[1]Sheet1!LF71</f>
        <v>0</v>
      </c>
      <c r="LG36" s="6" t="n">
        <f aca="false">[1]Sheet1!LG71</f>
        <v>0</v>
      </c>
      <c r="LH36" s="6" t="n">
        <f aca="false">[1]Sheet1!LH71</f>
        <v>0</v>
      </c>
      <c r="LI36" s="6" t="n">
        <f aca="false">[1]Sheet1!LI71</f>
        <v>0</v>
      </c>
      <c r="LJ36" s="6" t="n">
        <f aca="false">[1]Sheet1!LJ71</f>
        <v>0</v>
      </c>
      <c r="LK36" s="6" t="n">
        <f aca="false">[1]Sheet1!LK71</f>
        <v>0</v>
      </c>
      <c r="LL36" s="6" t="n">
        <f aca="false">[1]Sheet1!LL71</f>
        <v>0</v>
      </c>
      <c r="LM36" s="6" t="n">
        <f aca="false">[1]Sheet1!LM71</f>
        <v>0</v>
      </c>
      <c r="LN36" s="6" t="n">
        <f aca="false">[1]Sheet1!LN71</f>
        <v>0</v>
      </c>
      <c r="LO36" s="6" t="n">
        <f aca="false">[1]Sheet1!LO71</f>
        <v>0</v>
      </c>
      <c r="LP36" s="6" t="n">
        <f aca="false">[1]Sheet1!LP71</f>
        <v>0</v>
      </c>
      <c r="LQ36" s="6" t="n">
        <f aca="false">[1]Sheet1!LQ71</f>
        <v>0</v>
      </c>
      <c r="LR36" s="6" t="n">
        <f aca="false">[1]Sheet1!LR71</f>
        <v>0</v>
      </c>
      <c r="LS36" s="6" t="n">
        <f aca="false">[1]Sheet1!LS71</f>
        <v>0</v>
      </c>
      <c r="LT36" s="6" t="n">
        <f aca="false">[1]Sheet1!LT71</f>
        <v>0</v>
      </c>
      <c r="LU36" s="6" t="n">
        <f aca="false">[1]Sheet1!LU71</f>
        <v>0</v>
      </c>
      <c r="LV36" s="6" t="n">
        <f aca="false">[1]Sheet1!LV71</f>
        <v>0</v>
      </c>
      <c r="LW36" s="6" t="n">
        <f aca="false">[1]Sheet1!LW71</f>
        <v>0</v>
      </c>
      <c r="LX36" s="6" t="n">
        <f aca="false">[1]Sheet1!LX71</f>
        <v>0</v>
      </c>
      <c r="LY36" s="6" t="n">
        <f aca="false">[1]Sheet1!LY71</f>
        <v>0</v>
      </c>
      <c r="LZ36" s="6" t="n">
        <f aca="false">[1]Sheet1!LZ71</f>
        <v>0</v>
      </c>
      <c r="MA36" s="6" t="n">
        <f aca="false">[1]Sheet1!MA71</f>
        <v>0</v>
      </c>
      <c r="MB36" s="6" t="n">
        <f aca="false">[1]Sheet1!MB71</f>
        <v>0</v>
      </c>
      <c r="MC36" s="6" t="n">
        <f aca="false">[1]Sheet1!MC71</f>
        <v>0</v>
      </c>
      <c r="MD36" s="6" t="n">
        <f aca="false">[1]Sheet1!MD71</f>
        <v>0</v>
      </c>
      <c r="ME36" s="6" t="n">
        <f aca="false">[1]Sheet1!ME71</f>
        <v>0</v>
      </c>
      <c r="MF36" s="6" t="n">
        <f aca="false">[1]Sheet1!MF71</f>
        <v>0</v>
      </c>
      <c r="MG36" s="6" t="n">
        <f aca="false">[1]Sheet1!MG71</f>
        <v>0</v>
      </c>
      <c r="MH36" s="6" t="n">
        <f aca="false">[1]Sheet1!MH71</f>
        <v>0</v>
      </c>
      <c r="MI36" s="6" t="n">
        <f aca="false">[1]Sheet1!MI71</f>
        <v>0</v>
      </c>
      <c r="MJ36" s="6" t="n">
        <f aca="false">[1]Sheet1!MJ71</f>
        <v>0</v>
      </c>
      <c r="MK36" s="6" t="n">
        <f aca="false">[1]Sheet1!MK71</f>
        <v>0</v>
      </c>
      <c r="ML36" s="6" t="n">
        <f aca="false">[1]Sheet1!ML71</f>
        <v>0</v>
      </c>
      <c r="MM36" s="6" t="n">
        <f aca="false">[1]Sheet1!MM71</f>
        <v>0</v>
      </c>
      <c r="MN36" s="6" t="n">
        <f aca="false">[1]Sheet1!MN71</f>
        <v>0</v>
      </c>
      <c r="MO36" s="6" t="n">
        <f aca="false">[1]Sheet1!MO71</f>
        <v>0</v>
      </c>
      <c r="MP36" s="6" t="n">
        <f aca="false">[1]Sheet1!MP71</f>
        <v>0</v>
      </c>
      <c r="MQ36" s="6" t="n">
        <f aca="false">[1]Sheet1!MQ71</f>
        <v>0</v>
      </c>
      <c r="MR36" s="6" t="n">
        <f aca="false">[1]Sheet1!MR71</f>
        <v>0</v>
      </c>
      <c r="MS36" s="6" t="n">
        <f aca="false">[1]Sheet1!MS71</f>
        <v>0</v>
      </c>
      <c r="MT36" s="6" t="n">
        <f aca="false">[1]Sheet1!MT71</f>
        <v>0</v>
      </c>
      <c r="MU36" s="6" t="n">
        <f aca="false">[1]Sheet1!MU71</f>
        <v>0</v>
      </c>
      <c r="MV36" s="6" t="n">
        <f aca="false">[1]Sheet1!MV71</f>
        <v>0</v>
      </c>
      <c r="MW36" s="6" t="n">
        <f aca="false">[1]Sheet1!MW71</f>
        <v>0</v>
      </c>
      <c r="MX36" s="6" t="n">
        <f aca="false">[1]Sheet1!MX71</f>
        <v>0</v>
      </c>
      <c r="MY36" s="6" t="n">
        <f aca="false">[1]Sheet1!MY71</f>
        <v>0</v>
      </c>
      <c r="MZ36" s="6" t="n">
        <f aca="false">[1]Sheet1!MZ71</f>
        <v>0</v>
      </c>
      <c r="NA36" s="6" t="n">
        <f aca="false">[1]Sheet1!NA71</f>
        <v>0</v>
      </c>
      <c r="NB36" s="6" t="n">
        <f aca="false">[1]Sheet1!NB71</f>
        <v>0</v>
      </c>
      <c r="NC36" s="6" t="n">
        <f aca="false">[1]Sheet1!NC71</f>
        <v>0</v>
      </c>
      <c r="ND36" s="6" t="n">
        <f aca="false">[1]Sheet1!ND71</f>
        <v>0</v>
      </c>
      <c r="NE36" s="6" t="n">
        <f aca="false">[1]Sheet1!NE71</f>
        <v>0</v>
      </c>
      <c r="NF36" s="6" t="n">
        <f aca="false">[1]Sheet1!NF71</f>
        <v>0</v>
      </c>
      <c r="NG36" s="6" t="n">
        <f aca="false">[1]Sheet1!NG71</f>
        <v>0</v>
      </c>
      <c r="NH36" s="6" t="n">
        <f aca="false">[1]Sheet1!NH71</f>
        <v>0</v>
      </c>
      <c r="NI36" s="6" t="n">
        <f aca="false">[1]Sheet1!NI71</f>
        <v>0</v>
      </c>
      <c r="NJ36" s="6" t="n">
        <f aca="false">[1]Sheet1!NJ71</f>
        <v>0</v>
      </c>
      <c r="NK36" s="6" t="n">
        <f aca="false">[1]Sheet1!NK71</f>
        <v>0</v>
      </c>
      <c r="NL36" s="6" t="n">
        <f aca="false">[1]Sheet1!NL71</f>
        <v>0</v>
      </c>
      <c r="NM36" s="6" t="n">
        <f aca="false">[1]Sheet1!NM71</f>
        <v>0</v>
      </c>
      <c r="NN36" s="6" t="n">
        <f aca="false">[1]Sheet1!NN71</f>
        <v>0</v>
      </c>
      <c r="NO36" s="6" t="n">
        <f aca="false">[1]Sheet1!NO71</f>
        <v>0</v>
      </c>
      <c r="NP36" s="6" t="n">
        <f aca="false">[1]Sheet1!NP71</f>
        <v>0</v>
      </c>
      <c r="NQ36" s="6" t="n">
        <f aca="false">[1]Sheet1!NQ71</f>
        <v>0</v>
      </c>
      <c r="NR36" s="6" t="n">
        <f aca="false">[1]Sheet1!NR71</f>
        <v>0</v>
      </c>
      <c r="NS36" s="6" t="n">
        <f aca="false">[1]Sheet1!NS71</f>
        <v>0</v>
      </c>
      <c r="NT36" s="6" t="n">
        <f aca="false">[1]Sheet1!NT71</f>
        <v>0</v>
      </c>
      <c r="NU36" s="6" t="n">
        <f aca="false">[1]Sheet1!NU71</f>
        <v>0</v>
      </c>
      <c r="NV36" s="6" t="n">
        <f aca="false">[1]Sheet1!NV71</f>
        <v>0</v>
      </c>
      <c r="NW36" s="6" t="n">
        <f aca="false">[1]Sheet1!NW71</f>
        <v>0</v>
      </c>
      <c r="NX36" s="6" t="n">
        <f aca="false">[1]Sheet1!NX71</f>
        <v>0</v>
      </c>
      <c r="NY36" s="6" t="n">
        <f aca="false">[1]Sheet1!NY71</f>
        <v>0</v>
      </c>
      <c r="NZ36" s="6" t="n">
        <f aca="false">[1]Sheet1!NZ71</f>
        <v>0</v>
      </c>
      <c r="OA36" s="6" t="n">
        <f aca="false">[1]Sheet1!OA71</f>
        <v>0</v>
      </c>
      <c r="OB36" s="6" t="n">
        <f aca="false">[1]Sheet1!OB71</f>
        <v>0</v>
      </c>
      <c r="OC36" s="6" t="n">
        <f aca="false">[1]Sheet1!OC71</f>
        <v>0</v>
      </c>
      <c r="OD36" s="6" t="n">
        <f aca="false">[1]Sheet1!OD71</f>
        <v>0</v>
      </c>
      <c r="OE36" s="6" t="n">
        <f aca="false">[1]Sheet1!OE71</f>
        <v>0</v>
      </c>
      <c r="OF36" s="6" t="n">
        <f aca="false">[1]Sheet1!OF71</f>
        <v>0</v>
      </c>
      <c r="OG36" s="6" t="n">
        <f aca="false">[1]Sheet1!OG71</f>
        <v>0</v>
      </c>
      <c r="OH36" s="6" t="n">
        <f aca="false">[1]Sheet1!OH71</f>
        <v>0</v>
      </c>
      <c r="OI36" s="6" t="n">
        <f aca="false">[1]Sheet1!OI71</f>
        <v>0</v>
      </c>
      <c r="OJ36" s="6" t="n">
        <f aca="false">[1]Sheet1!OJ71</f>
        <v>0</v>
      </c>
      <c r="OK36" s="6" t="n">
        <f aca="false">[1]Sheet1!OK71</f>
        <v>0</v>
      </c>
      <c r="OL36" s="6" t="n">
        <f aca="false">[1]Sheet1!OL71</f>
        <v>0</v>
      </c>
      <c r="OM36" s="6" t="n">
        <f aca="false">[1]Sheet1!OM71</f>
        <v>0</v>
      </c>
      <c r="ON36" s="6" t="n">
        <f aca="false">[1]Sheet1!ON71</f>
        <v>0</v>
      </c>
      <c r="OO36" s="6" t="n">
        <f aca="false">[1]Sheet1!OO71</f>
        <v>0</v>
      </c>
      <c r="OP36" s="6" t="n">
        <f aca="false">[1]Sheet1!OP71</f>
        <v>0</v>
      </c>
      <c r="OQ36" s="6" t="n">
        <f aca="false">[1]Sheet1!OQ71</f>
        <v>0</v>
      </c>
      <c r="OR36" s="6" t="n">
        <f aca="false">[1]Sheet1!OR71</f>
        <v>0</v>
      </c>
      <c r="OS36" s="6" t="n">
        <f aca="false">[1]Sheet1!OS71</f>
        <v>0</v>
      </c>
      <c r="OT36" s="6" t="n">
        <f aca="false">[1]Sheet1!OT71</f>
        <v>0</v>
      </c>
      <c r="OU36" s="6" t="n">
        <f aca="false">[1]Sheet1!OU71</f>
        <v>0</v>
      </c>
      <c r="OV36" s="6" t="n">
        <f aca="false">[1]Sheet1!OV71</f>
        <v>0</v>
      </c>
      <c r="OW36" s="6" t="n">
        <f aca="false">[1]Sheet1!OW71</f>
        <v>0</v>
      </c>
      <c r="OX36" s="6" t="n">
        <f aca="false">[1]Sheet1!OX71</f>
        <v>0</v>
      </c>
      <c r="OY36" s="6" t="n">
        <f aca="false">[1]Sheet1!OY71</f>
        <v>0</v>
      </c>
      <c r="OZ36" s="6" t="n">
        <f aca="false">[1]Sheet1!OZ71</f>
        <v>0</v>
      </c>
      <c r="PA36" s="6" t="n">
        <f aca="false">[1]Sheet1!PA71</f>
        <v>0</v>
      </c>
      <c r="PB36" s="6" t="n">
        <f aca="false">[1]Sheet1!PB71</f>
        <v>0</v>
      </c>
      <c r="PC36" s="6" t="n">
        <f aca="false">[1]Sheet1!PC71</f>
        <v>0</v>
      </c>
      <c r="PD36" s="6" t="n">
        <f aca="false">[1]Sheet1!PD71</f>
        <v>0</v>
      </c>
      <c r="PE36" s="6" t="n">
        <f aca="false">[1]Sheet1!PE71</f>
        <v>0</v>
      </c>
      <c r="PF36" s="6" t="n">
        <f aca="false">[1]Sheet1!PF71</f>
        <v>0</v>
      </c>
      <c r="PG36" s="6" t="n">
        <f aca="false">[1]Sheet1!PG71</f>
        <v>0</v>
      </c>
      <c r="PH36" s="6" t="n">
        <f aca="false">[1]Sheet1!PH71</f>
        <v>0</v>
      </c>
      <c r="PI36" s="6" t="n">
        <f aca="false">[1]Sheet1!PI71</f>
        <v>0</v>
      </c>
      <c r="PJ36" s="6" t="n">
        <f aca="false">[1]Sheet1!PJ71</f>
        <v>0</v>
      </c>
      <c r="PK36" s="6" t="n">
        <f aca="false">[1]Sheet1!PK71</f>
        <v>0</v>
      </c>
      <c r="PL36" s="6" t="n">
        <f aca="false">[1]Sheet1!PL71</f>
        <v>0</v>
      </c>
      <c r="PM36" s="6" t="n">
        <f aca="false">[1]Sheet1!PM71</f>
        <v>0</v>
      </c>
      <c r="PN36" s="6" t="n">
        <f aca="false">[1]Sheet1!PN71</f>
        <v>0</v>
      </c>
      <c r="PO36" s="6" t="n">
        <f aca="false">[1]Sheet1!PO71</f>
        <v>0</v>
      </c>
      <c r="PP36" s="6" t="n">
        <f aca="false">[1]Sheet1!PP71</f>
        <v>0</v>
      </c>
      <c r="PQ36" s="6" t="n">
        <f aca="false">[1]Sheet1!PQ71</f>
        <v>0</v>
      </c>
      <c r="PR36" s="6" t="n">
        <f aca="false">[1]Sheet1!PR71</f>
        <v>0</v>
      </c>
      <c r="PS36" s="6" t="n">
        <f aca="false">[1]Sheet1!PS71</f>
        <v>0</v>
      </c>
      <c r="PT36" s="6" t="n">
        <f aca="false">[1]Sheet1!PT71</f>
        <v>0</v>
      </c>
      <c r="PU36" s="6" t="n">
        <f aca="false">[1]Sheet1!PU71</f>
        <v>0</v>
      </c>
      <c r="PV36" s="6" t="n">
        <f aca="false">[1]Sheet1!PV71</f>
        <v>0</v>
      </c>
      <c r="PW36" s="6" t="n">
        <f aca="false">[1]Sheet1!PW71</f>
        <v>0</v>
      </c>
      <c r="PX36" s="6" t="n">
        <f aca="false">[1]Sheet1!PX71</f>
        <v>0</v>
      </c>
      <c r="PY36" s="6" t="n">
        <f aca="false">[1]Sheet1!PY71</f>
        <v>0</v>
      </c>
      <c r="PZ36" s="6" t="n">
        <f aca="false">[1]Sheet1!PZ71</f>
        <v>0</v>
      </c>
      <c r="QA36" s="6" t="n">
        <f aca="false">[1]Sheet1!QA71</f>
        <v>0</v>
      </c>
      <c r="QB36" s="6" t="n">
        <f aca="false">[1]Sheet1!QB71</f>
        <v>0</v>
      </c>
      <c r="QC36" s="6" t="n">
        <f aca="false">[1]Sheet1!QC71</f>
        <v>0</v>
      </c>
      <c r="QD36" s="6" t="n">
        <f aca="false">[1]Sheet1!QD71</f>
        <v>0</v>
      </c>
      <c r="QE36" s="6" t="n">
        <f aca="false">[1]Sheet1!QE71</f>
        <v>0</v>
      </c>
      <c r="QF36" s="6" t="n">
        <f aca="false">[1]Sheet1!QF71</f>
        <v>0</v>
      </c>
      <c r="QG36" s="6" t="n">
        <f aca="false">[1]Sheet1!QG71</f>
        <v>0</v>
      </c>
      <c r="QH36" s="6" t="n">
        <f aca="false">[1]Sheet1!QH71</f>
        <v>0</v>
      </c>
      <c r="QI36" s="6" t="n">
        <f aca="false">[1]Sheet1!QI71</f>
        <v>0</v>
      </c>
      <c r="QJ36" s="6" t="n">
        <f aca="false">[1]Sheet1!QJ71</f>
        <v>0</v>
      </c>
      <c r="QK36" s="6" t="n">
        <f aca="false">[1]Sheet1!QK71</f>
        <v>0</v>
      </c>
      <c r="QL36" s="6" t="n">
        <f aca="false">[1]Sheet1!QL71</f>
        <v>0</v>
      </c>
      <c r="QM36" s="6" t="n">
        <f aca="false">[1]Sheet1!QM71</f>
        <v>0</v>
      </c>
      <c r="QN36" s="6" t="n">
        <f aca="false">[1]Sheet1!QN71</f>
        <v>0</v>
      </c>
      <c r="QO36" s="6" t="n">
        <f aca="false">[1]Sheet1!QO71</f>
        <v>0</v>
      </c>
      <c r="QP36" s="6" t="n">
        <f aca="false">[1]Sheet1!QP71</f>
        <v>0</v>
      </c>
      <c r="QQ36" s="6" t="n">
        <f aca="false">[1]Sheet1!QQ71</f>
        <v>0</v>
      </c>
      <c r="QR36" s="6" t="n">
        <f aca="false">[1]Sheet1!QR71</f>
        <v>0</v>
      </c>
      <c r="QS36" s="6" t="n">
        <f aca="false">[1]Sheet1!QS71</f>
        <v>0</v>
      </c>
      <c r="QT36" s="6" t="n">
        <f aca="false">[1]Sheet1!QT71</f>
        <v>0</v>
      </c>
      <c r="QU36" s="6" t="n">
        <f aca="false">[1]Sheet1!QU71</f>
        <v>0</v>
      </c>
      <c r="QV36" s="6" t="n">
        <f aca="false">[1]Sheet1!QV71</f>
        <v>0</v>
      </c>
      <c r="QW36" s="6" t="n">
        <f aca="false">[1]Sheet1!QW71</f>
        <v>0</v>
      </c>
      <c r="QX36" s="6" t="n">
        <f aca="false">[1]Sheet1!QX71</f>
        <v>0</v>
      </c>
      <c r="QY36" s="6" t="n">
        <f aca="false">[1]Sheet1!QY71</f>
        <v>0</v>
      </c>
      <c r="QZ36" s="6" t="n">
        <f aca="false">[1]Sheet1!QZ71</f>
        <v>0</v>
      </c>
      <c r="RA36" s="6" t="n">
        <f aca="false">[1]Sheet1!RA71</f>
        <v>0</v>
      </c>
      <c r="RB36" s="6" t="n">
        <f aca="false">[1]Sheet1!RB71</f>
        <v>0</v>
      </c>
      <c r="RC36" s="6" t="n">
        <f aca="false">[1]Sheet1!RC71</f>
        <v>0</v>
      </c>
      <c r="RD36" s="6" t="n">
        <f aca="false">[1]Sheet1!RD71</f>
        <v>0</v>
      </c>
      <c r="RE36" s="6" t="n">
        <f aca="false">[1]Sheet1!RE71</f>
        <v>0</v>
      </c>
      <c r="RF36" s="6" t="n">
        <f aca="false">[1]Sheet1!RF71</f>
        <v>0</v>
      </c>
      <c r="RG36" s="6" t="n">
        <f aca="false">[1]Sheet1!RG71</f>
        <v>0</v>
      </c>
      <c r="RH36" s="6" t="n">
        <f aca="false">[1]Sheet1!RH71</f>
        <v>0</v>
      </c>
      <c r="RI36" s="6" t="n">
        <f aca="false">[1]Sheet1!RI71</f>
        <v>0</v>
      </c>
      <c r="RJ36" s="6" t="n">
        <f aca="false">[1]Sheet1!RJ71</f>
        <v>0</v>
      </c>
      <c r="RK36" s="6" t="n">
        <f aca="false">[1]Sheet1!RK71</f>
        <v>0</v>
      </c>
      <c r="RL36" s="6" t="n">
        <f aca="false">[1]Sheet1!RL71</f>
        <v>0</v>
      </c>
      <c r="RM36" s="6" t="n">
        <f aca="false">[1]Sheet1!RM71</f>
        <v>0</v>
      </c>
      <c r="RN36" s="6" t="n">
        <f aca="false">[1]Sheet1!RN71</f>
        <v>0</v>
      </c>
      <c r="RO36" s="6" t="n">
        <f aca="false">[1]Sheet1!RO71</f>
        <v>0</v>
      </c>
      <c r="RP36" s="6" t="n">
        <f aca="false">[1]Sheet1!RP71</f>
        <v>0</v>
      </c>
      <c r="RQ36" s="6" t="n">
        <f aca="false">[1]Sheet1!RQ71</f>
        <v>0</v>
      </c>
      <c r="RR36" s="6" t="n">
        <f aca="false">[1]Sheet1!RR71</f>
        <v>0</v>
      </c>
      <c r="RS36" s="6" t="n">
        <f aca="false">[1]Sheet1!RS71</f>
        <v>0</v>
      </c>
      <c r="RT36" s="6" t="n">
        <f aca="false">[1]Sheet1!RT71</f>
        <v>0</v>
      </c>
      <c r="RU36" s="6" t="n">
        <f aca="false">[1]Sheet1!RU71</f>
        <v>0</v>
      </c>
      <c r="RV36" s="6" t="n">
        <f aca="false">[1]Sheet1!RV71</f>
        <v>0</v>
      </c>
      <c r="RW36" s="6" t="n">
        <f aca="false">[1]Sheet1!RW71</f>
        <v>0</v>
      </c>
      <c r="RX36" s="6" t="n">
        <f aca="false">[1]Sheet1!RX71</f>
        <v>0</v>
      </c>
      <c r="RY36" s="6" t="n">
        <f aca="false">[1]Sheet1!RY71</f>
        <v>0</v>
      </c>
      <c r="RZ36" s="6" t="n">
        <f aca="false">[1]Sheet1!RZ71</f>
        <v>0</v>
      </c>
      <c r="SA36" s="6" t="n">
        <f aca="false">[1]Sheet1!SA71</f>
        <v>0</v>
      </c>
      <c r="SB36" s="6" t="n">
        <f aca="false">[1]Sheet1!SB71</f>
        <v>0</v>
      </c>
      <c r="SC36" s="6" t="n">
        <f aca="false">[1]Sheet1!SC71</f>
        <v>0</v>
      </c>
      <c r="SD36" s="6" t="n">
        <f aca="false">[1]Sheet1!SD71</f>
        <v>0</v>
      </c>
      <c r="SE36" s="6" t="n">
        <f aca="false">[1]Sheet1!SE71</f>
        <v>0</v>
      </c>
      <c r="SF36" s="6" t="n">
        <f aca="false">[1]Sheet1!SF71</f>
        <v>0</v>
      </c>
      <c r="SG36" s="6" t="n">
        <f aca="false">[1]Sheet1!SG71</f>
        <v>0</v>
      </c>
      <c r="SH36" s="6" t="n">
        <f aca="false">[1]Sheet1!SH71</f>
        <v>0</v>
      </c>
      <c r="SI36" s="6" t="n">
        <f aca="false">[1]Sheet1!SI71</f>
        <v>0</v>
      </c>
      <c r="SJ36" s="6" t="n">
        <f aca="false">[1]Sheet1!SJ71</f>
        <v>0</v>
      </c>
      <c r="SK36" s="6" t="n">
        <f aca="false">[1]Sheet1!SK71</f>
        <v>0</v>
      </c>
      <c r="SL36" s="6" t="n">
        <f aca="false">[1]Sheet1!SL71</f>
        <v>0</v>
      </c>
      <c r="SM36" s="6" t="n">
        <f aca="false">[1]Sheet1!SM71</f>
        <v>0</v>
      </c>
      <c r="SN36" s="6" t="n">
        <f aca="false">[1]Sheet1!SN71</f>
        <v>0</v>
      </c>
      <c r="SO36" s="6" t="n">
        <f aca="false">[1]Sheet1!SO71</f>
        <v>0</v>
      </c>
      <c r="SP36" s="6" t="n">
        <f aca="false">[1]Sheet1!SP71</f>
        <v>0</v>
      </c>
      <c r="SQ36" s="6" t="n">
        <f aca="false">[1]Sheet1!SQ71</f>
        <v>0</v>
      </c>
      <c r="SR36" s="6" t="n">
        <f aca="false">[1]Sheet1!SR71</f>
        <v>0</v>
      </c>
      <c r="SS36" s="6" t="n">
        <f aca="false">[1]Sheet1!SS71</f>
        <v>0</v>
      </c>
      <c r="ST36" s="6" t="n">
        <f aca="false">[1]Sheet1!ST71</f>
        <v>0</v>
      </c>
      <c r="SU36" s="6" t="n">
        <f aca="false">[1]Sheet1!SU71</f>
        <v>0</v>
      </c>
      <c r="SV36" s="6" t="n">
        <f aca="false">[1]Sheet1!SV71</f>
        <v>0</v>
      </c>
      <c r="SW36" s="6" t="n">
        <f aca="false">[1]Sheet1!SW71</f>
        <v>0</v>
      </c>
      <c r="SX36" s="6" t="n">
        <f aca="false">[1]Sheet1!SX71</f>
        <v>0</v>
      </c>
      <c r="SY36" s="6" t="n">
        <f aca="false">[1]Sheet1!SY71</f>
        <v>0</v>
      </c>
      <c r="SZ36" s="6" t="n">
        <f aca="false">[1]Sheet1!SZ71</f>
        <v>0</v>
      </c>
      <c r="TA36" s="6" t="n">
        <f aca="false">[1]Sheet1!TA71</f>
        <v>0</v>
      </c>
      <c r="TB36" s="6" t="n">
        <f aca="false">[1]Sheet1!TB71</f>
        <v>0</v>
      </c>
      <c r="TC36" s="6" t="n">
        <f aca="false">[1]Sheet1!TC71</f>
        <v>0</v>
      </c>
      <c r="TD36" s="6" t="n">
        <f aca="false">[1]Sheet1!TD71</f>
        <v>0</v>
      </c>
      <c r="TE36" s="6" t="n">
        <f aca="false">[1]Sheet1!TE71</f>
        <v>0</v>
      </c>
      <c r="TF36" s="6" t="n">
        <f aca="false">[1]Sheet1!TF71</f>
        <v>0</v>
      </c>
      <c r="TG36" s="6" t="n">
        <f aca="false">[1]Sheet1!TG71</f>
        <v>0</v>
      </c>
      <c r="TH36" s="6" t="n">
        <f aca="false">[1]Sheet1!TH71</f>
        <v>0</v>
      </c>
      <c r="TI36" s="6" t="n">
        <f aca="false">[1]Sheet1!TI71</f>
        <v>0</v>
      </c>
      <c r="TJ36" s="6" t="n">
        <f aca="false">[1]Sheet1!TJ71</f>
        <v>0</v>
      </c>
      <c r="TK36" s="6" t="n">
        <f aca="false">[1]Sheet1!TK71</f>
        <v>0</v>
      </c>
      <c r="TL36" s="6" t="n">
        <f aca="false">[1]Sheet1!TL71</f>
        <v>0</v>
      </c>
      <c r="TM36" s="6" t="n">
        <f aca="false">[1]Sheet1!TM71</f>
        <v>0</v>
      </c>
      <c r="TN36" s="6" t="n">
        <f aca="false">[1]Sheet1!TN71</f>
        <v>0</v>
      </c>
      <c r="TO36" s="6" t="n">
        <f aca="false">[1]Sheet1!TO71</f>
        <v>0</v>
      </c>
      <c r="TP36" s="6" t="n">
        <f aca="false">[1]Sheet1!TP71</f>
        <v>0</v>
      </c>
      <c r="TQ36" s="6" t="n">
        <f aca="false">[1]Sheet1!TQ71</f>
        <v>0</v>
      </c>
      <c r="TR36" s="6" t="n">
        <f aca="false">[1]Sheet1!TR71</f>
        <v>0</v>
      </c>
      <c r="TS36" s="6" t="n">
        <f aca="false">[1]Sheet1!TS71</f>
        <v>0</v>
      </c>
      <c r="TT36" s="6" t="n">
        <f aca="false">[1]Sheet1!TT71</f>
        <v>0</v>
      </c>
      <c r="TU36" s="6" t="n">
        <f aca="false">[1]Sheet1!TU71</f>
        <v>0</v>
      </c>
      <c r="TV36" s="6" t="n">
        <f aca="false">[1]Sheet1!TV71</f>
        <v>0</v>
      </c>
      <c r="TW36" s="6" t="n">
        <f aca="false">[1]Sheet1!TW71</f>
        <v>0</v>
      </c>
      <c r="TX36" s="6" t="n">
        <f aca="false">[1]Sheet1!TX71</f>
        <v>0</v>
      </c>
      <c r="TY36" s="6" t="n">
        <f aca="false">[1]Sheet1!TY71</f>
        <v>0</v>
      </c>
      <c r="TZ36" s="6" t="n">
        <f aca="false">[1]Sheet1!TZ71</f>
        <v>0</v>
      </c>
      <c r="UA36" s="6" t="n">
        <f aca="false">[1]Sheet1!UA71</f>
        <v>0</v>
      </c>
      <c r="UB36" s="6" t="n">
        <f aca="false">[1]Sheet1!UB71</f>
        <v>0</v>
      </c>
      <c r="UC36" s="6" t="n">
        <f aca="false">[1]Sheet1!UC71</f>
        <v>0</v>
      </c>
      <c r="UD36" s="6" t="n">
        <f aca="false">[1]Sheet1!UD71</f>
        <v>0</v>
      </c>
      <c r="UE36" s="6" t="n">
        <f aca="false">[1]Sheet1!UE71</f>
        <v>0</v>
      </c>
      <c r="UF36" s="6" t="n">
        <f aca="false">[1]Sheet1!UF71</f>
        <v>0</v>
      </c>
      <c r="UG36" s="6" t="n">
        <f aca="false">[1]Sheet1!UG71</f>
        <v>0</v>
      </c>
      <c r="UH36" s="6" t="n">
        <f aca="false">[1]Sheet1!UH71</f>
        <v>0</v>
      </c>
      <c r="UI36" s="6" t="n">
        <f aca="false">[1]Sheet1!UI71</f>
        <v>0</v>
      </c>
      <c r="UJ36" s="6" t="n">
        <f aca="false">[1]Sheet1!UJ71</f>
        <v>0</v>
      </c>
      <c r="UK36" s="6" t="n">
        <f aca="false">[1]Sheet1!UK71</f>
        <v>0</v>
      </c>
      <c r="UL36" s="6" t="n">
        <f aca="false">[1]Sheet1!UL71</f>
        <v>0</v>
      </c>
      <c r="UM36" s="6" t="n">
        <f aca="false">[1]Sheet1!UM71</f>
        <v>0</v>
      </c>
      <c r="UN36" s="6" t="n">
        <f aca="false">[1]Sheet1!UN71</f>
        <v>0</v>
      </c>
      <c r="UO36" s="6" t="n">
        <f aca="false">[1]Sheet1!UO71</f>
        <v>0</v>
      </c>
      <c r="UP36" s="6" t="n">
        <f aca="false">[1]Sheet1!UP71</f>
        <v>0</v>
      </c>
      <c r="UQ36" s="6" t="n">
        <f aca="false">[1]Sheet1!UQ71</f>
        <v>0</v>
      </c>
      <c r="UR36" s="6" t="n">
        <f aca="false">[1]Sheet1!UR71</f>
        <v>0</v>
      </c>
      <c r="US36" s="6" t="n">
        <f aca="false">[1]Sheet1!US71</f>
        <v>0</v>
      </c>
      <c r="UT36" s="6" t="n">
        <f aca="false">[1]Sheet1!UT71</f>
        <v>0</v>
      </c>
      <c r="UU36" s="6" t="n">
        <f aca="false">[1]Sheet1!UU71</f>
        <v>0</v>
      </c>
      <c r="UV36" s="6" t="n">
        <f aca="false">[1]Sheet1!UV71</f>
        <v>0</v>
      </c>
      <c r="UW36" s="6" t="n">
        <f aca="false">[1]Sheet1!UW71</f>
        <v>0</v>
      </c>
      <c r="UX36" s="6" t="n">
        <f aca="false">[1]Sheet1!UX71</f>
        <v>0</v>
      </c>
      <c r="UY36" s="6" t="n">
        <f aca="false">[1]Sheet1!UY71</f>
        <v>0</v>
      </c>
      <c r="UZ36" s="6" t="n">
        <f aca="false">[1]Sheet1!UZ71</f>
        <v>0</v>
      </c>
      <c r="VA36" s="6" t="n">
        <f aca="false">[1]Sheet1!VA71</f>
        <v>0</v>
      </c>
      <c r="VB36" s="6" t="n">
        <f aca="false">[1]Sheet1!VB71</f>
        <v>0</v>
      </c>
      <c r="VC36" s="6" t="n">
        <f aca="false">[1]Sheet1!VC71</f>
        <v>0</v>
      </c>
      <c r="VD36" s="6" t="n">
        <f aca="false">[1]Sheet1!VD71</f>
        <v>0</v>
      </c>
      <c r="VE36" s="6" t="n">
        <f aca="false">[1]Sheet1!VE71</f>
        <v>0</v>
      </c>
      <c r="VF36" s="6" t="n">
        <f aca="false">[1]Sheet1!VF71</f>
        <v>0</v>
      </c>
      <c r="VG36" s="6" t="n">
        <f aca="false">[1]Sheet1!VG71</f>
        <v>0</v>
      </c>
      <c r="VH36" s="6" t="n">
        <f aca="false">[1]Sheet1!VH71</f>
        <v>0</v>
      </c>
      <c r="VI36" s="6" t="n">
        <f aca="false">[1]Sheet1!VI71</f>
        <v>0</v>
      </c>
      <c r="VJ36" s="6" t="n">
        <f aca="false">[1]Sheet1!VJ71</f>
        <v>0</v>
      </c>
      <c r="VK36" s="6" t="n">
        <f aca="false">[1]Sheet1!VK71</f>
        <v>0</v>
      </c>
      <c r="VL36" s="6" t="n">
        <f aca="false">[1]Sheet1!VL71</f>
        <v>0</v>
      </c>
      <c r="VM36" s="6" t="n">
        <f aca="false">[1]Sheet1!VM71</f>
        <v>0</v>
      </c>
      <c r="VN36" s="6" t="n">
        <f aca="false">[1]Sheet1!VN71</f>
        <v>0</v>
      </c>
      <c r="VO36" s="6" t="n">
        <f aca="false">[1]Sheet1!VO71</f>
        <v>0</v>
      </c>
      <c r="VP36" s="6" t="n">
        <f aca="false">[1]Sheet1!VP71</f>
        <v>0</v>
      </c>
      <c r="VQ36" s="6" t="n">
        <f aca="false">[1]Sheet1!VQ71</f>
        <v>0</v>
      </c>
      <c r="VR36" s="6" t="n">
        <f aca="false">[1]Sheet1!VR71</f>
        <v>0</v>
      </c>
      <c r="VS36" s="6" t="n">
        <f aca="false">[1]Sheet1!VS71</f>
        <v>0</v>
      </c>
      <c r="VT36" s="6" t="n">
        <f aca="false">[1]Sheet1!VT71</f>
        <v>0</v>
      </c>
      <c r="VU36" s="6" t="n">
        <f aca="false">[1]Sheet1!VU71</f>
        <v>0</v>
      </c>
      <c r="VV36" s="6" t="n">
        <f aca="false">[1]Sheet1!VV71</f>
        <v>0</v>
      </c>
      <c r="VW36" s="6" t="n">
        <f aca="false">[1]Sheet1!VW71</f>
        <v>0</v>
      </c>
      <c r="VX36" s="6" t="n">
        <f aca="false">[1]Sheet1!VX71</f>
        <v>0</v>
      </c>
      <c r="VY36" s="6" t="n">
        <f aca="false">[1]Sheet1!VY71</f>
        <v>0</v>
      </c>
      <c r="VZ36" s="6" t="n">
        <f aca="false">[1]Sheet1!VZ71</f>
        <v>0</v>
      </c>
      <c r="WA36" s="6" t="n">
        <f aca="false">[1]Sheet1!WA71</f>
        <v>0</v>
      </c>
      <c r="WB36" s="6" t="n">
        <f aca="false">[1]Sheet1!WB71</f>
        <v>0</v>
      </c>
      <c r="WC36" s="6" t="n">
        <f aca="false">[1]Sheet1!WC71</f>
        <v>0</v>
      </c>
      <c r="WD36" s="6" t="n">
        <f aca="false">[1]Sheet1!WD71</f>
        <v>0</v>
      </c>
      <c r="WE36" s="6" t="n">
        <f aca="false">[1]Sheet1!WE71</f>
        <v>0</v>
      </c>
      <c r="WF36" s="6" t="n">
        <f aca="false">[1]Sheet1!WF71</f>
        <v>0</v>
      </c>
      <c r="WG36" s="6" t="n">
        <f aca="false">[1]Sheet1!WG71</f>
        <v>0</v>
      </c>
      <c r="WH36" s="6" t="n">
        <f aca="false">[1]Sheet1!WH71</f>
        <v>0</v>
      </c>
      <c r="WI36" s="6" t="n">
        <f aca="false">[1]Sheet1!WI71</f>
        <v>0</v>
      </c>
      <c r="WJ36" s="6" t="n">
        <f aca="false">[1]Sheet1!WJ71</f>
        <v>0</v>
      </c>
      <c r="WK36" s="6" t="n">
        <f aca="false">[1]Sheet1!WK71</f>
        <v>0</v>
      </c>
      <c r="WL36" s="6" t="n">
        <f aca="false">[1]Sheet1!WL71</f>
        <v>0</v>
      </c>
      <c r="WM36" s="6" t="n">
        <f aca="false">[1]Sheet1!WM71</f>
        <v>0</v>
      </c>
      <c r="WN36" s="6" t="n">
        <f aca="false">[1]Sheet1!WN71</f>
        <v>0</v>
      </c>
      <c r="WO36" s="6" t="n">
        <f aca="false">[1]Sheet1!WO71</f>
        <v>0</v>
      </c>
      <c r="WP36" s="6" t="n">
        <f aca="false">[1]Sheet1!WP71</f>
        <v>0</v>
      </c>
      <c r="WQ36" s="6" t="n">
        <f aca="false">[1]Sheet1!WQ71</f>
        <v>0</v>
      </c>
      <c r="WR36" s="6" t="n">
        <f aca="false">[1]Sheet1!WR71</f>
        <v>0</v>
      </c>
      <c r="WS36" s="6" t="n">
        <f aca="false">[1]Sheet1!WS71</f>
        <v>0</v>
      </c>
      <c r="WT36" s="6" t="n">
        <f aca="false">[1]Sheet1!WT71</f>
        <v>0</v>
      </c>
      <c r="WU36" s="6" t="n">
        <f aca="false">[1]Sheet1!WU71</f>
        <v>0</v>
      </c>
      <c r="WV36" s="6" t="n">
        <f aca="false">[1]Sheet1!WV71</f>
        <v>0</v>
      </c>
      <c r="WW36" s="6" t="n">
        <f aca="false">[1]Sheet1!WW71</f>
        <v>0</v>
      </c>
      <c r="WX36" s="6" t="n">
        <f aca="false">[1]Sheet1!WX71</f>
        <v>0</v>
      </c>
      <c r="WY36" s="6" t="n">
        <f aca="false">[1]Sheet1!WY71</f>
        <v>0</v>
      </c>
      <c r="WZ36" s="6" t="n">
        <f aca="false">[1]Sheet1!WZ71</f>
        <v>0</v>
      </c>
      <c r="XA36" s="6" t="n">
        <f aca="false">[1]Sheet1!XA71</f>
        <v>0</v>
      </c>
      <c r="XB36" s="6" t="n">
        <f aca="false">[1]Sheet1!XB71</f>
        <v>0</v>
      </c>
      <c r="XC36" s="6" t="n">
        <f aca="false">[1]Sheet1!XC71</f>
        <v>0</v>
      </c>
      <c r="XD36" s="6" t="n">
        <f aca="false">[1]Sheet1!XD71</f>
        <v>0</v>
      </c>
      <c r="XE36" s="6" t="n">
        <f aca="false">[1]Sheet1!XE71</f>
        <v>0</v>
      </c>
      <c r="XF36" s="6" t="n">
        <f aca="false">[1]Sheet1!XF71</f>
        <v>0</v>
      </c>
      <c r="XG36" s="6" t="n">
        <f aca="false">[1]Sheet1!XG71</f>
        <v>0</v>
      </c>
      <c r="XH36" s="6" t="n">
        <f aca="false">[1]Sheet1!XH71</f>
        <v>0</v>
      </c>
      <c r="XI36" s="6" t="n">
        <f aca="false">[1]Sheet1!XI71</f>
        <v>0</v>
      </c>
      <c r="XJ36" s="6" t="n">
        <f aca="false">[1]Sheet1!XJ71</f>
        <v>0</v>
      </c>
      <c r="XK36" s="6" t="n">
        <f aca="false">[1]Sheet1!XK71</f>
        <v>0</v>
      </c>
      <c r="XL36" s="6" t="n">
        <f aca="false">[1]Sheet1!XL71</f>
        <v>0</v>
      </c>
      <c r="XM36" s="6" t="n">
        <f aca="false">[1]Sheet1!XM71</f>
        <v>0</v>
      </c>
      <c r="XN36" s="6" t="n">
        <f aca="false">[1]Sheet1!XN71</f>
        <v>0</v>
      </c>
      <c r="XO36" s="6" t="n">
        <f aca="false">[1]Sheet1!XO71</f>
        <v>0</v>
      </c>
      <c r="XP36" s="6" t="n">
        <f aca="false">[1]Sheet1!XP71</f>
        <v>0</v>
      </c>
      <c r="XQ36" s="6" t="n">
        <f aca="false">[1]Sheet1!XQ71</f>
        <v>0</v>
      </c>
      <c r="XR36" s="6" t="n">
        <f aca="false">[1]Sheet1!XR71</f>
        <v>0</v>
      </c>
      <c r="XS36" s="6" t="n">
        <f aca="false">[1]Sheet1!XS71</f>
        <v>0</v>
      </c>
      <c r="XT36" s="6" t="n">
        <f aca="false">[1]Sheet1!XT71</f>
        <v>0</v>
      </c>
      <c r="XU36" s="6" t="n">
        <f aca="false">[1]Sheet1!XU71</f>
        <v>0</v>
      </c>
      <c r="XV36" s="6" t="n">
        <f aca="false">[1]Sheet1!XV71</f>
        <v>0</v>
      </c>
      <c r="XW36" s="6" t="n">
        <f aca="false">[1]Sheet1!XW71</f>
        <v>0</v>
      </c>
      <c r="XX36" s="6" t="n">
        <f aca="false">[1]Sheet1!XX71</f>
        <v>0</v>
      </c>
      <c r="XY36" s="6" t="n">
        <f aca="false">[1]Sheet1!XY71</f>
        <v>0</v>
      </c>
      <c r="XZ36" s="6" t="n">
        <f aca="false">[1]Sheet1!XZ71</f>
        <v>0</v>
      </c>
      <c r="YA36" s="6" t="n">
        <f aca="false">[1]Sheet1!YA71</f>
        <v>0</v>
      </c>
      <c r="YB36" s="6" t="n">
        <f aca="false">[1]Sheet1!YB71</f>
        <v>0</v>
      </c>
      <c r="YC36" s="6" t="n">
        <f aca="false">[1]Sheet1!YC71</f>
        <v>0</v>
      </c>
      <c r="YD36" s="6" t="n">
        <f aca="false">[1]Sheet1!YD71</f>
        <v>0</v>
      </c>
      <c r="YE36" s="6" t="n">
        <f aca="false">[1]Sheet1!YE71</f>
        <v>0</v>
      </c>
      <c r="YF36" s="6" t="n">
        <f aca="false">[1]Sheet1!YF71</f>
        <v>0</v>
      </c>
      <c r="YG36" s="6" t="n">
        <f aca="false">[1]Sheet1!YG71</f>
        <v>0</v>
      </c>
      <c r="YH36" s="6" t="n">
        <f aca="false">[1]Sheet1!YH71</f>
        <v>0</v>
      </c>
      <c r="YI36" s="6" t="n">
        <f aca="false">[1]Sheet1!YI71</f>
        <v>0</v>
      </c>
      <c r="YJ36" s="6" t="n">
        <f aca="false">[1]Sheet1!YJ71</f>
        <v>0</v>
      </c>
      <c r="YK36" s="6" t="n">
        <f aca="false">[1]Sheet1!YK71</f>
        <v>0</v>
      </c>
      <c r="YL36" s="6" t="n">
        <f aca="false">[1]Sheet1!YL71</f>
        <v>0</v>
      </c>
      <c r="YM36" s="6" t="n">
        <f aca="false">[1]Sheet1!YM71</f>
        <v>0</v>
      </c>
      <c r="YN36" s="6" t="n">
        <f aca="false">[1]Sheet1!YN71</f>
        <v>0</v>
      </c>
      <c r="YO36" s="6" t="n">
        <f aca="false">[1]Sheet1!YO71</f>
        <v>0</v>
      </c>
      <c r="YP36" s="6" t="n">
        <f aca="false">[1]Sheet1!YP71</f>
        <v>0</v>
      </c>
      <c r="YQ36" s="6" t="n">
        <f aca="false">[1]Sheet1!YQ71</f>
        <v>0</v>
      </c>
      <c r="YR36" s="6" t="n">
        <f aca="false">[1]Sheet1!YR71</f>
        <v>0</v>
      </c>
      <c r="YS36" s="6" t="n">
        <f aca="false">[1]Sheet1!YS71</f>
        <v>0</v>
      </c>
      <c r="YT36" s="6" t="n">
        <f aca="false">[1]Sheet1!YT71</f>
        <v>0</v>
      </c>
      <c r="YU36" s="6" t="n">
        <f aca="false">[1]Sheet1!YU71</f>
        <v>0</v>
      </c>
      <c r="YV36" s="6" t="n">
        <f aca="false">[1]Sheet1!YV71</f>
        <v>0</v>
      </c>
      <c r="YW36" s="6" t="n">
        <f aca="false">[1]Sheet1!YW71</f>
        <v>0</v>
      </c>
      <c r="YX36" s="6" t="n">
        <f aca="false">[1]Sheet1!YX71</f>
        <v>0</v>
      </c>
      <c r="YY36" s="6" t="n">
        <f aca="false">[1]Sheet1!YY71</f>
        <v>0</v>
      </c>
      <c r="YZ36" s="6" t="n">
        <f aca="false">[1]Sheet1!YZ71</f>
        <v>0</v>
      </c>
      <c r="ZA36" s="6" t="n">
        <f aca="false">[1]Sheet1!ZA71</f>
        <v>0</v>
      </c>
      <c r="ZB36" s="6" t="n">
        <f aca="false">[1]Sheet1!ZB71</f>
        <v>0</v>
      </c>
      <c r="ZC36" s="6" t="n">
        <f aca="false">[1]Sheet1!ZC71</f>
        <v>0</v>
      </c>
      <c r="ZD36" s="6" t="n">
        <f aca="false">[1]Sheet1!ZD71</f>
        <v>0</v>
      </c>
      <c r="ZE36" s="6" t="n">
        <f aca="false">[1]Sheet1!ZE71</f>
        <v>0</v>
      </c>
      <c r="ZF36" s="6" t="n">
        <f aca="false">[1]Sheet1!ZF71</f>
        <v>0</v>
      </c>
      <c r="ZG36" s="6" t="n">
        <f aca="false">[1]Sheet1!ZG71</f>
        <v>0</v>
      </c>
      <c r="ZH36" s="6" t="n">
        <f aca="false">[1]Sheet1!ZH71</f>
        <v>0</v>
      </c>
      <c r="ZI36" s="6" t="n">
        <f aca="false">[1]Sheet1!ZI71</f>
        <v>0</v>
      </c>
      <c r="ZJ36" s="6" t="n">
        <f aca="false">[1]Sheet1!ZJ71</f>
        <v>0</v>
      </c>
      <c r="ZK36" s="6" t="n">
        <f aca="false">[1]Sheet1!ZK71</f>
        <v>0</v>
      </c>
      <c r="ZL36" s="6" t="n">
        <f aca="false">[1]Sheet1!ZL71</f>
        <v>0</v>
      </c>
      <c r="ZM36" s="6" t="n">
        <f aca="false">[1]Sheet1!ZM71</f>
        <v>0</v>
      </c>
      <c r="ZN36" s="6" t="n">
        <f aca="false">[1]Sheet1!ZN71</f>
        <v>0</v>
      </c>
      <c r="ZO36" s="6" t="n">
        <f aca="false">[1]Sheet1!ZO71</f>
        <v>0</v>
      </c>
      <c r="ZP36" s="6" t="n">
        <f aca="false">[1]Sheet1!ZP71</f>
        <v>0</v>
      </c>
      <c r="ZQ36" s="6" t="n">
        <f aca="false">[1]Sheet1!ZQ71</f>
        <v>0</v>
      </c>
      <c r="ZR36" s="6" t="n">
        <f aca="false">[1]Sheet1!ZR71</f>
        <v>0</v>
      </c>
      <c r="ZS36" s="6" t="n">
        <f aca="false">[1]Sheet1!ZS71</f>
        <v>0</v>
      </c>
      <c r="ZT36" s="6" t="n">
        <f aca="false">[1]Sheet1!ZT71</f>
        <v>0</v>
      </c>
      <c r="ZU36" s="6" t="n">
        <f aca="false">[1]Sheet1!ZU71</f>
        <v>0</v>
      </c>
      <c r="ZV36" s="6" t="n">
        <f aca="false">[1]Sheet1!ZV71</f>
        <v>0</v>
      </c>
      <c r="ZW36" s="6" t="n">
        <f aca="false">[1]Sheet1!ZW71</f>
        <v>0</v>
      </c>
      <c r="ZX36" s="6" t="n">
        <f aca="false">[1]Sheet1!ZX71</f>
        <v>0</v>
      </c>
      <c r="ZY36" s="6" t="n">
        <f aca="false">[1]Sheet1!ZY71</f>
        <v>0</v>
      </c>
      <c r="ZZ36" s="6" t="n">
        <f aca="false">[1]Sheet1!ZZ71</f>
        <v>0</v>
      </c>
      <c r="AAA36" s="6" t="n">
        <f aca="false">[1]Sheet1!AAA71</f>
        <v>0</v>
      </c>
      <c r="AAB36" s="6" t="n">
        <f aca="false">[1]Sheet1!AAB71</f>
        <v>0</v>
      </c>
      <c r="AAC36" s="6" t="n">
        <f aca="false">[1]Sheet1!AAC71</f>
        <v>0</v>
      </c>
      <c r="AAD36" s="6" t="n">
        <f aca="false">[1]Sheet1!AAD71</f>
        <v>0</v>
      </c>
      <c r="AAE36" s="6" t="n">
        <f aca="false">[1]Sheet1!AAE71</f>
        <v>0</v>
      </c>
      <c r="AAF36" s="6" t="n">
        <f aca="false">[1]Sheet1!AAF71</f>
        <v>0</v>
      </c>
      <c r="AAG36" s="6" t="n">
        <f aca="false">[1]Sheet1!AAG71</f>
        <v>0</v>
      </c>
      <c r="AAH36" s="6" t="n">
        <f aca="false">[1]Sheet1!AAH71</f>
        <v>0</v>
      </c>
      <c r="AAI36" s="6" t="n">
        <f aca="false">[1]Sheet1!AAI71</f>
        <v>0</v>
      </c>
      <c r="AAJ36" s="6" t="n">
        <f aca="false">[1]Sheet1!AAJ71</f>
        <v>0</v>
      </c>
      <c r="AAK36" s="6" t="n">
        <f aca="false">[1]Sheet1!AAK71</f>
        <v>0</v>
      </c>
      <c r="AAL36" s="6" t="n">
        <f aca="false">[1]Sheet1!AAL71</f>
        <v>0</v>
      </c>
      <c r="AAM36" s="6" t="n">
        <f aca="false">[1]Sheet1!AAM71</f>
        <v>0</v>
      </c>
      <c r="AAN36" s="6" t="n">
        <f aca="false">[1]Sheet1!AAN71</f>
        <v>0</v>
      </c>
      <c r="AAO36" s="6" t="n">
        <f aca="false">[1]Sheet1!AAO71</f>
        <v>0</v>
      </c>
      <c r="AAP36" s="6" t="n">
        <f aca="false">[1]Sheet1!AAP71</f>
        <v>0</v>
      </c>
      <c r="AAQ36" s="6" t="n">
        <f aca="false">[1]Sheet1!AAQ71</f>
        <v>0</v>
      </c>
      <c r="AAR36" s="6" t="n">
        <f aca="false">[1]Sheet1!AAR71</f>
        <v>0</v>
      </c>
      <c r="AAS36" s="6" t="n">
        <f aca="false">[1]Sheet1!AAS71</f>
        <v>0</v>
      </c>
      <c r="AAT36" s="6" t="n">
        <f aca="false">[1]Sheet1!AAT71</f>
        <v>0</v>
      </c>
      <c r="AAU36" s="6" t="n">
        <f aca="false">[1]Sheet1!AAU71</f>
        <v>0</v>
      </c>
      <c r="AAV36" s="6" t="n">
        <f aca="false">[1]Sheet1!AAV71</f>
        <v>0</v>
      </c>
      <c r="AAW36" s="6" t="n">
        <f aca="false">[1]Sheet1!AAW71</f>
        <v>0</v>
      </c>
      <c r="AAX36" s="6" t="n">
        <f aca="false">[1]Sheet1!AAX71</f>
        <v>0</v>
      </c>
      <c r="AAY36" s="6" t="n">
        <f aca="false">[1]Sheet1!AAY71</f>
        <v>0</v>
      </c>
      <c r="AAZ36" s="6" t="n">
        <f aca="false">[1]Sheet1!AAZ71</f>
        <v>0</v>
      </c>
      <c r="ABA36" s="6" t="n">
        <f aca="false">[1]Sheet1!ABA71</f>
        <v>0</v>
      </c>
      <c r="ABB36" s="6" t="n">
        <f aca="false">[1]Sheet1!ABB71</f>
        <v>0</v>
      </c>
      <c r="ABC36" s="6" t="n">
        <f aca="false">[1]Sheet1!ABC71</f>
        <v>0</v>
      </c>
      <c r="ABD36" s="6" t="n">
        <f aca="false">[1]Sheet1!ABD71</f>
        <v>0</v>
      </c>
      <c r="ABE36" s="6" t="n">
        <f aca="false">[1]Sheet1!ABE71</f>
        <v>0</v>
      </c>
      <c r="ABF36" s="6" t="n">
        <f aca="false">[1]Sheet1!ABF71</f>
        <v>0</v>
      </c>
      <c r="ABG36" s="6" t="n">
        <f aca="false">[1]Sheet1!ABG71</f>
        <v>0</v>
      </c>
      <c r="ABH36" s="6" t="n">
        <f aca="false">[1]Sheet1!ABH71</f>
        <v>0</v>
      </c>
      <c r="ABI36" s="6" t="n">
        <f aca="false">[1]Sheet1!ABI71</f>
        <v>0</v>
      </c>
      <c r="ABJ36" s="6" t="n">
        <f aca="false">[1]Sheet1!ABJ71</f>
        <v>0</v>
      </c>
      <c r="ABK36" s="6" t="n">
        <f aca="false">[1]Sheet1!ABK71</f>
        <v>0</v>
      </c>
      <c r="ABL36" s="6" t="n">
        <f aca="false">[1]Sheet1!ABL71</f>
        <v>0</v>
      </c>
      <c r="ABM36" s="6" t="n">
        <f aca="false">[1]Sheet1!ABM71</f>
        <v>0</v>
      </c>
      <c r="ABN36" s="6" t="n">
        <f aca="false">[1]Sheet1!ABN71</f>
        <v>0</v>
      </c>
      <c r="ABO36" s="6" t="n">
        <f aca="false">[1]Sheet1!ABO71</f>
        <v>0</v>
      </c>
      <c r="ABP36" s="6" t="n">
        <f aca="false">[1]Sheet1!ABP71</f>
        <v>0</v>
      </c>
      <c r="ABQ36" s="6" t="n">
        <f aca="false">[1]Sheet1!ABQ71</f>
        <v>0</v>
      </c>
      <c r="ABR36" s="6" t="n">
        <f aca="false">[1]Sheet1!ABR71</f>
        <v>0</v>
      </c>
      <c r="ABS36" s="6" t="n">
        <f aca="false">[1]Sheet1!ABS71</f>
        <v>0</v>
      </c>
      <c r="ABT36" s="6" t="n">
        <f aca="false">[1]Sheet1!ABT71</f>
        <v>0</v>
      </c>
      <c r="ABU36" s="6" t="n">
        <f aca="false">[1]Sheet1!ABU71</f>
        <v>0</v>
      </c>
      <c r="ABV36" s="6" t="n">
        <f aca="false">[1]Sheet1!ABV71</f>
        <v>0</v>
      </c>
      <c r="ABW36" s="6" t="n">
        <f aca="false">[1]Sheet1!ABW71</f>
        <v>0</v>
      </c>
      <c r="ABX36" s="6" t="n">
        <f aca="false">[1]Sheet1!ABX71</f>
        <v>0</v>
      </c>
      <c r="ABY36" s="6" t="n">
        <f aca="false">[1]Sheet1!ABY71</f>
        <v>0</v>
      </c>
      <c r="ABZ36" s="6" t="n">
        <f aca="false">[1]Sheet1!ABZ71</f>
        <v>0</v>
      </c>
      <c r="ACA36" s="6" t="n">
        <f aca="false">[1]Sheet1!ACA71</f>
        <v>0</v>
      </c>
      <c r="ACB36" s="6" t="n">
        <f aca="false">[1]Sheet1!ACB71</f>
        <v>0</v>
      </c>
      <c r="ACC36" s="6" t="n">
        <f aca="false">[1]Sheet1!ACC71</f>
        <v>0</v>
      </c>
      <c r="ACD36" s="6" t="n">
        <f aca="false">[1]Sheet1!ACD71</f>
        <v>0</v>
      </c>
      <c r="ACE36" s="6" t="n">
        <f aca="false">[1]Sheet1!ACE71</f>
        <v>0</v>
      </c>
      <c r="ACF36" s="6" t="n">
        <f aca="false">[1]Sheet1!ACF71</f>
        <v>0</v>
      </c>
      <c r="ACG36" s="6" t="n">
        <f aca="false">[1]Sheet1!ACG71</f>
        <v>0</v>
      </c>
      <c r="ACH36" s="6" t="n">
        <f aca="false">[1]Sheet1!ACH71</f>
        <v>0</v>
      </c>
      <c r="ACI36" s="6" t="n">
        <f aca="false">[1]Sheet1!ACI71</f>
        <v>0</v>
      </c>
      <c r="ACJ36" s="6" t="n">
        <f aca="false">[1]Sheet1!ACJ71</f>
        <v>0</v>
      </c>
      <c r="ACK36" s="6" t="n">
        <f aca="false">[1]Sheet1!ACK71</f>
        <v>0</v>
      </c>
      <c r="ACL36" s="6" t="n">
        <f aca="false">[1]Sheet1!ACL71</f>
        <v>0</v>
      </c>
      <c r="ACM36" s="6" t="n">
        <f aca="false">[1]Sheet1!ACM71</f>
        <v>0</v>
      </c>
      <c r="ACN36" s="6" t="n">
        <f aca="false">[1]Sheet1!ACN71</f>
        <v>0</v>
      </c>
      <c r="ACO36" s="6" t="n">
        <f aca="false">[1]Sheet1!ACO71</f>
        <v>0</v>
      </c>
      <c r="ACP36" s="6" t="n">
        <f aca="false">[1]Sheet1!ACP71</f>
        <v>0</v>
      </c>
      <c r="ACQ36" s="6" t="n">
        <f aca="false">[1]Sheet1!ACQ71</f>
        <v>0</v>
      </c>
      <c r="ACR36" s="6" t="n">
        <f aca="false">[1]Sheet1!ACR71</f>
        <v>0</v>
      </c>
      <c r="ACS36" s="6" t="n">
        <f aca="false">[1]Sheet1!ACS71</f>
        <v>0</v>
      </c>
      <c r="ACT36" s="6" t="n">
        <f aca="false">[1]Sheet1!ACT71</f>
        <v>0</v>
      </c>
      <c r="ACU36" s="6" t="n">
        <f aca="false">[1]Sheet1!ACU71</f>
        <v>0</v>
      </c>
      <c r="ACV36" s="6" t="n">
        <f aca="false">[1]Sheet1!ACV71</f>
        <v>0</v>
      </c>
      <c r="ACW36" s="6" t="n">
        <f aca="false">[1]Sheet1!ACW71</f>
        <v>0</v>
      </c>
      <c r="ACX36" s="6" t="n">
        <f aca="false">[1]Sheet1!ACX71</f>
        <v>0</v>
      </c>
      <c r="ACY36" s="6" t="n">
        <f aca="false">[1]Sheet1!ACY71</f>
        <v>0</v>
      </c>
      <c r="ACZ36" s="6" t="n">
        <f aca="false">[1]Sheet1!ACZ71</f>
        <v>0</v>
      </c>
      <c r="ADA36" s="6" t="n">
        <f aca="false">[1]Sheet1!ADA71</f>
        <v>0</v>
      </c>
      <c r="ADB36" s="6" t="n">
        <f aca="false">[1]Sheet1!ADB71</f>
        <v>0</v>
      </c>
      <c r="ADC36" s="6" t="n">
        <f aca="false">[1]Sheet1!ADC71</f>
        <v>0</v>
      </c>
      <c r="ADD36" s="6" t="n">
        <f aca="false">[1]Sheet1!ADD71</f>
        <v>0</v>
      </c>
      <c r="ADE36" s="6" t="n">
        <f aca="false">[1]Sheet1!ADE71</f>
        <v>0</v>
      </c>
      <c r="ADF36" s="6" t="n">
        <f aca="false">[1]Sheet1!ADF71</f>
        <v>0</v>
      </c>
      <c r="ADG36" s="6" t="n">
        <f aca="false">[1]Sheet1!ADG71</f>
        <v>0</v>
      </c>
      <c r="ADH36" s="6" t="n">
        <f aca="false">[1]Sheet1!ADH71</f>
        <v>0</v>
      </c>
      <c r="ADI36" s="6" t="n">
        <f aca="false">[1]Sheet1!ADI71</f>
        <v>0</v>
      </c>
      <c r="ADJ36" s="6" t="n">
        <f aca="false">[1]Sheet1!ADJ71</f>
        <v>0</v>
      </c>
      <c r="ADK36" s="6" t="n">
        <f aca="false">[1]Sheet1!ADK71</f>
        <v>0</v>
      </c>
      <c r="ADL36" s="6" t="n">
        <f aca="false">[1]Sheet1!ADL71</f>
        <v>0</v>
      </c>
      <c r="ADM36" s="6" t="n">
        <f aca="false">[1]Sheet1!ADM71</f>
        <v>0</v>
      </c>
      <c r="ADN36" s="6" t="n">
        <f aca="false">[1]Sheet1!ADN71</f>
        <v>0</v>
      </c>
      <c r="ADO36" s="6" t="n">
        <f aca="false">[1]Sheet1!ADO71</f>
        <v>0</v>
      </c>
      <c r="ADP36" s="6" t="n">
        <f aca="false">[1]Sheet1!ADP71</f>
        <v>0</v>
      </c>
      <c r="ADQ36" s="6" t="n">
        <f aca="false">[1]Sheet1!ADQ71</f>
        <v>0</v>
      </c>
      <c r="ADR36" s="6" t="n">
        <f aca="false">[1]Sheet1!ADR71</f>
        <v>0</v>
      </c>
      <c r="ADS36" s="6" t="n">
        <f aca="false">[1]Sheet1!ADS71</f>
        <v>0</v>
      </c>
      <c r="ADT36" s="6" t="n">
        <f aca="false">[1]Sheet1!ADT71</f>
        <v>0</v>
      </c>
      <c r="ADU36" s="6" t="n">
        <f aca="false">[1]Sheet1!ADU71</f>
        <v>0</v>
      </c>
      <c r="ADV36" s="6" t="n">
        <f aca="false">[1]Sheet1!ADV71</f>
        <v>0</v>
      </c>
      <c r="ADW36" s="6" t="n">
        <f aca="false">[1]Sheet1!ADW71</f>
        <v>0</v>
      </c>
      <c r="ADX36" s="6" t="n">
        <f aca="false">[1]Sheet1!ADX71</f>
        <v>0</v>
      </c>
      <c r="ADY36" s="6" t="n">
        <f aca="false">[1]Sheet1!ADY71</f>
        <v>0</v>
      </c>
      <c r="ADZ36" s="6" t="n">
        <f aca="false">[1]Sheet1!ADZ71</f>
        <v>0</v>
      </c>
      <c r="AEA36" s="6" t="n">
        <f aca="false">[1]Sheet1!AEA71</f>
        <v>0</v>
      </c>
      <c r="AEB36" s="6" t="n">
        <f aca="false">[1]Sheet1!AEB71</f>
        <v>0</v>
      </c>
      <c r="AEC36" s="6" t="n">
        <f aca="false">[1]Sheet1!AEC71</f>
        <v>0</v>
      </c>
      <c r="AED36" s="6" t="n">
        <f aca="false">[1]Sheet1!AED71</f>
        <v>0</v>
      </c>
      <c r="AEE36" s="6" t="n">
        <f aca="false">[1]Sheet1!AEE71</f>
        <v>0</v>
      </c>
      <c r="AEF36" s="6" t="n">
        <f aca="false">[1]Sheet1!AEF71</f>
        <v>0</v>
      </c>
      <c r="AEG36" s="6" t="n">
        <f aca="false">[1]Sheet1!AEG71</f>
        <v>0</v>
      </c>
      <c r="AEH36" s="6" t="n">
        <f aca="false">[1]Sheet1!AEH71</f>
        <v>0</v>
      </c>
      <c r="AEI36" s="6" t="n">
        <f aca="false">[1]Sheet1!AEI71</f>
        <v>0</v>
      </c>
      <c r="AEJ36" s="6" t="n">
        <f aca="false">[1]Sheet1!AEJ71</f>
        <v>0</v>
      </c>
      <c r="AEK36" s="6" t="n">
        <f aca="false">[1]Sheet1!AEK71</f>
        <v>0</v>
      </c>
      <c r="AEL36" s="6" t="n">
        <f aca="false">[1]Sheet1!AEL71</f>
        <v>0</v>
      </c>
      <c r="AEM36" s="6" t="n">
        <f aca="false">[1]Sheet1!AEM71</f>
        <v>0</v>
      </c>
      <c r="AEN36" s="6" t="n">
        <f aca="false">[1]Sheet1!AEN71</f>
        <v>0</v>
      </c>
      <c r="AEO36" s="6" t="n">
        <f aca="false">[1]Sheet1!AEO71</f>
        <v>0</v>
      </c>
      <c r="AEP36" s="6" t="n">
        <f aca="false">[1]Sheet1!AEP71</f>
        <v>0</v>
      </c>
      <c r="AEQ36" s="6" t="n">
        <f aca="false">[1]Sheet1!AEQ71</f>
        <v>0</v>
      </c>
      <c r="AER36" s="6" t="n">
        <f aca="false">[1]Sheet1!AER71</f>
        <v>0</v>
      </c>
      <c r="AES36" s="6" t="n">
        <f aca="false">[1]Sheet1!AES71</f>
        <v>0</v>
      </c>
      <c r="AET36" s="6" t="n">
        <f aca="false">[1]Sheet1!AET71</f>
        <v>0</v>
      </c>
      <c r="AEU36" s="6" t="n">
        <f aca="false">[1]Sheet1!AEU71</f>
        <v>0</v>
      </c>
      <c r="AEV36" s="6" t="n">
        <f aca="false">[1]Sheet1!AEV71</f>
        <v>0</v>
      </c>
      <c r="AEW36" s="6" t="n">
        <f aca="false">[1]Sheet1!AEW71</f>
        <v>0</v>
      </c>
      <c r="AEX36" s="6" t="n">
        <f aca="false">[1]Sheet1!AEX71</f>
        <v>0</v>
      </c>
      <c r="AEY36" s="6" t="n">
        <f aca="false">[1]Sheet1!AEY71</f>
        <v>0</v>
      </c>
      <c r="AEZ36" s="6" t="n">
        <f aca="false">[1]Sheet1!AEZ71</f>
        <v>0</v>
      </c>
      <c r="AFA36" s="6" t="n">
        <f aca="false">[1]Sheet1!AFA71</f>
        <v>0</v>
      </c>
      <c r="AFB36" s="6" t="n">
        <f aca="false">[1]Sheet1!AFB71</f>
        <v>0</v>
      </c>
      <c r="AFC36" s="6" t="n">
        <f aca="false">[1]Sheet1!AFC71</f>
        <v>0</v>
      </c>
      <c r="AFD36" s="6" t="n">
        <f aca="false">[1]Sheet1!AFD71</f>
        <v>0</v>
      </c>
      <c r="AFE36" s="6" t="n">
        <f aca="false">[1]Sheet1!AFE71</f>
        <v>0</v>
      </c>
      <c r="AFF36" s="6" t="n">
        <f aca="false">[1]Sheet1!AFF71</f>
        <v>0</v>
      </c>
      <c r="AFG36" s="6" t="n">
        <f aca="false">[1]Sheet1!AFG71</f>
        <v>0</v>
      </c>
      <c r="AFH36" s="6" t="n">
        <f aca="false">[1]Sheet1!AFH71</f>
        <v>0</v>
      </c>
      <c r="AFI36" s="6" t="n">
        <f aca="false">[1]Sheet1!AFI71</f>
        <v>0</v>
      </c>
      <c r="AFJ36" s="6" t="n">
        <f aca="false">[1]Sheet1!AFJ71</f>
        <v>0</v>
      </c>
      <c r="AFK36" s="6" t="n">
        <f aca="false">[1]Sheet1!AFK71</f>
        <v>0</v>
      </c>
      <c r="AFL36" s="6" t="n">
        <f aca="false">[1]Sheet1!AFL71</f>
        <v>0</v>
      </c>
      <c r="AFM36" s="6" t="n">
        <f aca="false">[1]Sheet1!AFM71</f>
        <v>0</v>
      </c>
      <c r="AFN36" s="6" t="n">
        <f aca="false">[1]Sheet1!AFN71</f>
        <v>0</v>
      </c>
      <c r="AFO36" s="6" t="n">
        <f aca="false">[1]Sheet1!AFO71</f>
        <v>0</v>
      </c>
      <c r="AFP36" s="6" t="n">
        <f aca="false">[1]Sheet1!AFP71</f>
        <v>0</v>
      </c>
      <c r="AFQ36" s="6" t="n">
        <f aca="false">[1]Sheet1!AFQ71</f>
        <v>0</v>
      </c>
      <c r="AFR36" s="6" t="n">
        <f aca="false">[1]Sheet1!AFR71</f>
        <v>0</v>
      </c>
      <c r="AFS36" s="6" t="n">
        <f aca="false">[1]Sheet1!AFS71</f>
        <v>0</v>
      </c>
      <c r="AFT36" s="6" t="n">
        <f aca="false">[1]Sheet1!AFT71</f>
        <v>0</v>
      </c>
      <c r="AFU36" s="6" t="n">
        <f aca="false">[1]Sheet1!AFU71</f>
        <v>0</v>
      </c>
      <c r="AFV36" s="6" t="n">
        <f aca="false">[1]Sheet1!AFV71</f>
        <v>0</v>
      </c>
      <c r="AFW36" s="6" t="n">
        <f aca="false">[1]Sheet1!AFW71</f>
        <v>0</v>
      </c>
      <c r="AFX36" s="6" t="n">
        <f aca="false">[1]Sheet1!AFX71</f>
        <v>0</v>
      </c>
      <c r="AFY36" s="6" t="n">
        <f aca="false">[1]Sheet1!AFY71</f>
        <v>0</v>
      </c>
      <c r="AFZ36" s="6" t="n">
        <f aca="false">[1]Sheet1!AFZ71</f>
        <v>0</v>
      </c>
      <c r="AGA36" s="6" t="n">
        <f aca="false">[1]Sheet1!AGA71</f>
        <v>0</v>
      </c>
      <c r="AGB36" s="6" t="n">
        <f aca="false">[1]Sheet1!AGB71</f>
        <v>0</v>
      </c>
      <c r="AGC36" s="6" t="n">
        <f aca="false">[1]Sheet1!AGC71</f>
        <v>0</v>
      </c>
      <c r="AGD36" s="6" t="n">
        <f aca="false">[1]Sheet1!AGD71</f>
        <v>0</v>
      </c>
      <c r="AGE36" s="6" t="n">
        <f aca="false">[1]Sheet1!AGE71</f>
        <v>0</v>
      </c>
      <c r="AGF36" s="6" t="n">
        <f aca="false">[1]Sheet1!AGF71</f>
        <v>0</v>
      </c>
      <c r="AGG36" s="6" t="n">
        <f aca="false">[1]Sheet1!AGG71</f>
        <v>0</v>
      </c>
      <c r="AGH36" s="6" t="n">
        <f aca="false">[1]Sheet1!AGH71</f>
        <v>0</v>
      </c>
      <c r="AGI36" s="6" t="n">
        <f aca="false">[1]Sheet1!AGI71</f>
        <v>0</v>
      </c>
      <c r="AGJ36" s="6" t="n">
        <f aca="false">[1]Sheet1!AGJ71</f>
        <v>0</v>
      </c>
      <c r="AGK36" s="6" t="n">
        <f aca="false">[1]Sheet1!AGK71</f>
        <v>0</v>
      </c>
      <c r="AGL36" s="6" t="n">
        <f aca="false">[1]Sheet1!AGL71</f>
        <v>0</v>
      </c>
      <c r="AGM36" s="6" t="n">
        <f aca="false">[1]Sheet1!AGM71</f>
        <v>0</v>
      </c>
      <c r="AGN36" s="6" t="n">
        <f aca="false">[1]Sheet1!AGN71</f>
        <v>0</v>
      </c>
      <c r="AGO36" s="6" t="n">
        <f aca="false">[1]Sheet1!AGO71</f>
        <v>0</v>
      </c>
      <c r="AGP36" s="6" t="n">
        <f aca="false">[1]Sheet1!AGP71</f>
        <v>0</v>
      </c>
      <c r="AGQ36" s="6" t="n">
        <f aca="false">[1]Sheet1!AGQ71</f>
        <v>0</v>
      </c>
      <c r="AGR36" s="6" t="n">
        <f aca="false">[1]Sheet1!AGR71</f>
        <v>0</v>
      </c>
      <c r="AGS36" s="6" t="n">
        <f aca="false">[1]Sheet1!AGS71</f>
        <v>0</v>
      </c>
      <c r="AGT36" s="6" t="n">
        <f aca="false">[1]Sheet1!AGT71</f>
        <v>0</v>
      </c>
      <c r="AGU36" s="6" t="n">
        <f aca="false">[1]Sheet1!AGU71</f>
        <v>0</v>
      </c>
      <c r="AGV36" s="6" t="n">
        <f aca="false">[1]Sheet1!AGV71</f>
        <v>0</v>
      </c>
      <c r="AGW36" s="6" t="n">
        <f aca="false">[1]Sheet1!AGW71</f>
        <v>0</v>
      </c>
      <c r="AGX36" s="6" t="n">
        <f aca="false">[1]Sheet1!AGX71</f>
        <v>0</v>
      </c>
      <c r="AGY36" s="6" t="n">
        <f aca="false">[1]Sheet1!AGY71</f>
        <v>0</v>
      </c>
      <c r="AGZ36" s="6" t="n">
        <f aca="false">[1]Sheet1!AGZ71</f>
        <v>0</v>
      </c>
      <c r="AHA36" s="6" t="n">
        <f aca="false">[1]Sheet1!AHA71</f>
        <v>0</v>
      </c>
      <c r="AHB36" s="6" t="n">
        <f aca="false">[1]Sheet1!AHB71</f>
        <v>0</v>
      </c>
      <c r="AHC36" s="6" t="n">
        <f aca="false">[1]Sheet1!AHC71</f>
        <v>0</v>
      </c>
      <c r="AHD36" s="6" t="n">
        <f aca="false">[1]Sheet1!AHD71</f>
        <v>0</v>
      </c>
      <c r="AHE36" s="6" t="n">
        <f aca="false">[1]Sheet1!AHE71</f>
        <v>0</v>
      </c>
      <c r="AHF36" s="6" t="n">
        <f aca="false">[1]Sheet1!AHF71</f>
        <v>0</v>
      </c>
      <c r="AHG36" s="6" t="n">
        <f aca="false">[1]Sheet1!AHG71</f>
        <v>0</v>
      </c>
      <c r="AHH36" s="6" t="n">
        <f aca="false">[1]Sheet1!AHH71</f>
        <v>0</v>
      </c>
      <c r="AHI36" s="6" t="n">
        <f aca="false">[1]Sheet1!AHI71</f>
        <v>0</v>
      </c>
      <c r="AHJ36" s="6" t="n">
        <f aca="false">[1]Sheet1!AHJ71</f>
        <v>0</v>
      </c>
      <c r="AHK36" s="6" t="n">
        <f aca="false">[1]Sheet1!AHK71</f>
        <v>0</v>
      </c>
      <c r="AHL36" s="6" t="n">
        <f aca="false">[1]Sheet1!AHL71</f>
        <v>0</v>
      </c>
      <c r="AHM36" s="6" t="n">
        <f aca="false">[1]Sheet1!AHM71</f>
        <v>0</v>
      </c>
      <c r="AHN36" s="6" t="n">
        <f aca="false">[1]Sheet1!AHN71</f>
        <v>0</v>
      </c>
      <c r="AHO36" s="6" t="n">
        <f aca="false">[1]Sheet1!AHO71</f>
        <v>0</v>
      </c>
      <c r="AHP36" s="6" t="n">
        <f aca="false">[1]Sheet1!AHP71</f>
        <v>0</v>
      </c>
      <c r="AHQ36" s="6" t="n">
        <f aca="false">[1]Sheet1!AHQ71</f>
        <v>0</v>
      </c>
      <c r="AHR36" s="6" t="n">
        <f aca="false">[1]Sheet1!AHR71</f>
        <v>0</v>
      </c>
      <c r="AHS36" s="6" t="n">
        <f aca="false">[1]Sheet1!AHS71</f>
        <v>0</v>
      </c>
      <c r="AHT36" s="6" t="n">
        <f aca="false">[1]Sheet1!AHT71</f>
        <v>0</v>
      </c>
      <c r="AHU36" s="6" t="n">
        <f aca="false">[1]Sheet1!AHU71</f>
        <v>0</v>
      </c>
      <c r="AHV36" s="6" t="n">
        <f aca="false">[1]Sheet1!AHV71</f>
        <v>0</v>
      </c>
      <c r="AHW36" s="6" t="n">
        <f aca="false">[1]Sheet1!AHW71</f>
        <v>0</v>
      </c>
      <c r="AHX36" s="6" t="n">
        <f aca="false">[1]Sheet1!AHX71</f>
        <v>0</v>
      </c>
      <c r="AHY36" s="6" t="n">
        <f aca="false">[1]Sheet1!AHY71</f>
        <v>0</v>
      </c>
      <c r="AHZ36" s="6" t="n">
        <f aca="false">[1]Sheet1!AHZ71</f>
        <v>0</v>
      </c>
      <c r="AIA36" s="6" t="n">
        <f aca="false">[1]Sheet1!AIA71</f>
        <v>0</v>
      </c>
      <c r="AIB36" s="6" t="n">
        <f aca="false">[1]Sheet1!AIB71</f>
        <v>0</v>
      </c>
      <c r="AIC36" s="6" t="n">
        <f aca="false">[1]Sheet1!AIC71</f>
        <v>0</v>
      </c>
      <c r="AID36" s="6" t="n">
        <f aca="false">[1]Sheet1!AID71</f>
        <v>0</v>
      </c>
      <c r="AIE36" s="6" t="n">
        <f aca="false">[1]Sheet1!AIE71</f>
        <v>0</v>
      </c>
      <c r="AIF36" s="6" t="n">
        <f aca="false">[1]Sheet1!AIF71</f>
        <v>0</v>
      </c>
      <c r="AIG36" s="6" t="n">
        <f aca="false">[1]Sheet1!AIG71</f>
        <v>0</v>
      </c>
      <c r="AIH36" s="6" t="n">
        <f aca="false">[1]Sheet1!AIH71</f>
        <v>0</v>
      </c>
      <c r="AII36" s="6" t="n">
        <f aca="false">[1]Sheet1!AII71</f>
        <v>0</v>
      </c>
      <c r="AIJ36" s="6" t="n">
        <f aca="false">[1]Sheet1!AIJ71</f>
        <v>0</v>
      </c>
      <c r="AIK36" s="6" t="n">
        <f aca="false">[1]Sheet1!AIK71</f>
        <v>0</v>
      </c>
      <c r="AIL36" s="6" t="n">
        <f aca="false">[1]Sheet1!AIL71</f>
        <v>0</v>
      </c>
      <c r="AIM36" s="6" t="n">
        <f aca="false">[1]Sheet1!AIM71</f>
        <v>0</v>
      </c>
      <c r="AIN36" s="6" t="n">
        <f aca="false">[1]Sheet1!AIN71</f>
        <v>0</v>
      </c>
      <c r="AIO36" s="6" t="n">
        <f aca="false">[1]Sheet1!AIO71</f>
        <v>0</v>
      </c>
      <c r="AIP36" s="6" t="n">
        <f aca="false">[1]Sheet1!AIP71</f>
        <v>0</v>
      </c>
      <c r="AIQ36" s="6" t="n">
        <f aca="false">[1]Sheet1!AIQ71</f>
        <v>0</v>
      </c>
      <c r="AIR36" s="6" t="n">
        <f aca="false">[1]Sheet1!AIR71</f>
        <v>0</v>
      </c>
      <c r="AIS36" s="6" t="n">
        <f aca="false">[1]Sheet1!AIS71</f>
        <v>0</v>
      </c>
      <c r="AIT36" s="6" t="n">
        <f aca="false">[1]Sheet1!AIT71</f>
        <v>0</v>
      </c>
      <c r="AIU36" s="6" t="n">
        <f aca="false">[1]Sheet1!AIU71</f>
        <v>0</v>
      </c>
      <c r="AIV36" s="6" t="n">
        <f aca="false">[1]Sheet1!AIV71</f>
        <v>0</v>
      </c>
      <c r="AIW36" s="6" t="n">
        <f aca="false">[1]Sheet1!AIW71</f>
        <v>0</v>
      </c>
      <c r="AIX36" s="6" t="n">
        <f aca="false">[1]Sheet1!AIX71</f>
        <v>0</v>
      </c>
      <c r="AIY36" s="6" t="n">
        <f aca="false">[1]Sheet1!AIY71</f>
        <v>0</v>
      </c>
      <c r="AIZ36" s="6" t="n">
        <f aca="false">[1]Sheet1!AIZ71</f>
        <v>0</v>
      </c>
      <c r="AJA36" s="6" t="n">
        <f aca="false">[1]Sheet1!AJA71</f>
        <v>0</v>
      </c>
      <c r="AJB36" s="6" t="n">
        <f aca="false">[1]Sheet1!AJB71</f>
        <v>0</v>
      </c>
      <c r="AJC36" s="6" t="n">
        <f aca="false">[1]Sheet1!AJC71</f>
        <v>0</v>
      </c>
      <c r="AJD36" s="6" t="n">
        <f aca="false">[1]Sheet1!AJD71</f>
        <v>0</v>
      </c>
      <c r="AJE36" s="6" t="n">
        <f aca="false">[1]Sheet1!AJE71</f>
        <v>0</v>
      </c>
      <c r="AJF36" s="6" t="n">
        <f aca="false">[1]Sheet1!AJF71</f>
        <v>0</v>
      </c>
      <c r="AJG36" s="6" t="n">
        <f aca="false">[1]Sheet1!AJG71</f>
        <v>0</v>
      </c>
      <c r="AJH36" s="6" t="n">
        <f aca="false">[1]Sheet1!AJH71</f>
        <v>0</v>
      </c>
      <c r="AJI36" s="6" t="n">
        <f aca="false">[1]Sheet1!AJI71</f>
        <v>0</v>
      </c>
      <c r="AJJ36" s="6" t="n">
        <f aca="false">[1]Sheet1!AJJ71</f>
        <v>0</v>
      </c>
      <c r="AJK36" s="6" t="n">
        <f aca="false">[1]Sheet1!AJK71</f>
        <v>0</v>
      </c>
      <c r="AJL36" s="6" t="n">
        <f aca="false">[1]Sheet1!AJL71</f>
        <v>0</v>
      </c>
      <c r="AJM36" s="6" t="n">
        <f aca="false">[1]Sheet1!AJM71</f>
        <v>0</v>
      </c>
      <c r="AJN36" s="6" t="n">
        <f aca="false">[1]Sheet1!AJN71</f>
        <v>0</v>
      </c>
      <c r="AJO36" s="6" t="n">
        <f aca="false">[1]Sheet1!AJO71</f>
        <v>0</v>
      </c>
      <c r="AJP36" s="6" t="n">
        <f aca="false">[1]Sheet1!AJP71</f>
        <v>0</v>
      </c>
      <c r="AJQ36" s="6" t="n">
        <f aca="false">[1]Sheet1!AJQ71</f>
        <v>0</v>
      </c>
      <c r="AJR36" s="6" t="n">
        <f aca="false">[1]Sheet1!AJR71</f>
        <v>0</v>
      </c>
      <c r="AJS36" s="6" t="n">
        <f aca="false">[1]Sheet1!AJS71</f>
        <v>0</v>
      </c>
      <c r="AJT36" s="6" t="n">
        <f aca="false">[1]Sheet1!AJT71</f>
        <v>0</v>
      </c>
      <c r="AJU36" s="6" t="n">
        <f aca="false">[1]Sheet1!AJU71</f>
        <v>0</v>
      </c>
      <c r="AJV36" s="6" t="n">
        <f aca="false">[1]Sheet1!AJV71</f>
        <v>0</v>
      </c>
      <c r="AJW36" s="6" t="n">
        <f aca="false">[1]Sheet1!AJW71</f>
        <v>0</v>
      </c>
      <c r="AJX36" s="6" t="n">
        <f aca="false">[1]Sheet1!AJX71</f>
        <v>0</v>
      </c>
      <c r="AJY36" s="6" t="n">
        <f aca="false">[1]Sheet1!AJY71</f>
        <v>0</v>
      </c>
      <c r="AJZ36" s="6" t="n">
        <f aca="false">[1]Sheet1!AJZ71</f>
        <v>0</v>
      </c>
      <c r="AKA36" s="6" t="n">
        <f aca="false">[1]Sheet1!AKA71</f>
        <v>0</v>
      </c>
      <c r="AKB36" s="6" t="n">
        <f aca="false">[1]Sheet1!AKB71</f>
        <v>0</v>
      </c>
      <c r="AKC36" s="6" t="n">
        <f aca="false">[1]Sheet1!AKC71</f>
        <v>0</v>
      </c>
      <c r="AKD36" s="6" t="n">
        <f aca="false">[1]Sheet1!AKD71</f>
        <v>0</v>
      </c>
      <c r="AKE36" s="6" t="n">
        <f aca="false">[1]Sheet1!AKE71</f>
        <v>0</v>
      </c>
      <c r="AKF36" s="6" t="n">
        <f aca="false">[1]Sheet1!AKF71</f>
        <v>0</v>
      </c>
      <c r="AKG36" s="6" t="n">
        <f aca="false">[1]Sheet1!AKG71</f>
        <v>0</v>
      </c>
      <c r="AKH36" s="6" t="n">
        <f aca="false">[1]Sheet1!AKH71</f>
        <v>0</v>
      </c>
      <c r="AKI36" s="6" t="n">
        <f aca="false">[1]Sheet1!AKI71</f>
        <v>0</v>
      </c>
      <c r="AKJ36" s="6" t="n">
        <f aca="false">[1]Sheet1!AKJ71</f>
        <v>0</v>
      </c>
      <c r="AKK36" s="6" t="n">
        <f aca="false">[1]Sheet1!AKK71</f>
        <v>0</v>
      </c>
      <c r="AKL36" s="6" t="n">
        <f aca="false">[1]Sheet1!AKL71</f>
        <v>0</v>
      </c>
      <c r="AKM36" s="6" t="n">
        <f aca="false">[1]Sheet1!AKM71</f>
        <v>0</v>
      </c>
      <c r="AKN36" s="6" t="n">
        <f aca="false">[1]Sheet1!AKN71</f>
        <v>0</v>
      </c>
      <c r="AKO36" s="6" t="n">
        <f aca="false">[1]Sheet1!AKO71</f>
        <v>0</v>
      </c>
      <c r="AKP36" s="6" t="n">
        <f aca="false">[1]Sheet1!AKP71</f>
        <v>0</v>
      </c>
      <c r="AKQ36" s="6" t="n">
        <f aca="false">[1]Sheet1!AKQ71</f>
        <v>0</v>
      </c>
      <c r="AKR36" s="6" t="n">
        <f aca="false">[1]Sheet1!AKR71</f>
        <v>0</v>
      </c>
      <c r="AKS36" s="6" t="n">
        <f aca="false">[1]Sheet1!AKS71</f>
        <v>0</v>
      </c>
      <c r="AKT36" s="6" t="n">
        <f aca="false">[1]Sheet1!AKT71</f>
        <v>0</v>
      </c>
      <c r="AKU36" s="6" t="n">
        <f aca="false">[1]Sheet1!AKU71</f>
        <v>0</v>
      </c>
      <c r="AKV36" s="6" t="n">
        <f aca="false">[1]Sheet1!AKV71</f>
        <v>0</v>
      </c>
      <c r="AKW36" s="6" t="n">
        <f aca="false">[1]Sheet1!AKW71</f>
        <v>0</v>
      </c>
      <c r="AKX36" s="6" t="n">
        <f aca="false">[1]Sheet1!AKX71</f>
        <v>0</v>
      </c>
      <c r="AKY36" s="6" t="n">
        <f aca="false">[1]Sheet1!AKY71</f>
        <v>0</v>
      </c>
      <c r="AKZ36" s="6" t="n">
        <f aca="false">[1]Sheet1!AKZ71</f>
        <v>0</v>
      </c>
      <c r="ALA36" s="6" t="n">
        <f aca="false">[1]Sheet1!ALA71</f>
        <v>0</v>
      </c>
      <c r="ALB36" s="6" t="n">
        <f aca="false">[1]Sheet1!ALB71</f>
        <v>0</v>
      </c>
      <c r="ALC36" s="6" t="n">
        <f aca="false">[1]Sheet1!ALC71</f>
        <v>0</v>
      </c>
      <c r="ALD36" s="6" t="n">
        <f aca="false">[1]Sheet1!ALD71</f>
        <v>0</v>
      </c>
      <c r="ALE36" s="6" t="n">
        <f aca="false">[1]Sheet1!ALE71</f>
        <v>0</v>
      </c>
      <c r="ALF36" s="6" t="n">
        <f aca="false">[1]Sheet1!ALF71</f>
        <v>0</v>
      </c>
      <c r="ALG36" s="6" t="n">
        <f aca="false">[1]Sheet1!ALG71</f>
        <v>0</v>
      </c>
      <c r="ALH36" s="6" t="n">
        <f aca="false">[1]Sheet1!ALH71</f>
        <v>0</v>
      </c>
      <c r="ALI36" s="6" t="n">
        <f aca="false">[1]Sheet1!ALI71</f>
        <v>0</v>
      </c>
      <c r="ALJ36" s="6" t="n">
        <f aca="false">[1]Sheet1!ALJ71</f>
        <v>0</v>
      </c>
      <c r="ALK36" s="6" t="n">
        <f aca="false">[1]Sheet1!ALK71</f>
        <v>0</v>
      </c>
      <c r="ALL36" s="6" t="n">
        <f aca="false">[1]Sheet1!ALL71</f>
        <v>0</v>
      </c>
      <c r="ALM36" s="6" t="n">
        <f aca="false">[1]Sheet1!ALM71</f>
        <v>0</v>
      </c>
      <c r="ALN36" s="6" t="n">
        <f aca="false">[1]Sheet1!ALN71</f>
        <v>0</v>
      </c>
      <c r="ALO36" s="6" t="n">
        <f aca="false">[1]Sheet1!ALO71</f>
        <v>0</v>
      </c>
      <c r="ALP36" s="6" t="n">
        <f aca="false">[1]Sheet1!ALP71</f>
        <v>0</v>
      </c>
      <c r="ALQ36" s="6" t="n">
        <f aca="false">[1]Sheet1!ALQ71</f>
        <v>0</v>
      </c>
      <c r="ALR36" s="6" t="n">
        <f aca="false">[1]Sheet1!ALR71</f>
        <v>0</v>
      </c>
      <c r="ALS36" s="6" t="n">
        <f aca="false">[1]Sheet1!ALS71</f>
        <v>0</v>
      </c>
      <c r="ALT36" s="6" t="n">
        <f aca="false">[1]Sheet1!ALT71</f>
        <v>0</v>
      </c>
      <c r="ALU36" s="6" t="n">
        <f aca="false">[1]Sheet1!ALU71</f>
        <v>0</v>
      </c>
      <c r="ALV36" s="6" t="n">
        <f aca="false">[1]Sheet1!ALV71</f>
        <v>0</v>
      </c>
      <c r="ALW36" s="6" t="n">
        <f aca="false">[1]Sheet1!ALW71</f>
        <v>0</v>
      </c>
      <c r="ALX36" s="6" t="n">
        <f aca="false">[1]Sheet1!ALX71</f>
        <v>0</v>
      </c>
      <c r="ALY36" s="6" t="n">
        <f aca="false">[1]Sheet1!ALY71</f>
        <v>0</v>
      </c>
      <c r="ALZ36" s="6" t="n">
        <f aca="false">[1]Sheet1!ALZ71</f>
        <v>0</v>
      </c>
      <c r="AMA36" s="6" t="n">
        <f aca="false">[1]Sheet1!AMA71</f>
        <v>0</v>
      </c>
      <c r="AMB36" s="6" t="n">
        <f aca="false">[1]Sheet1!AMB71</f>
        <v>0</v>
      </c>
      <c r="AMC36" s="6" t="n">
        <f aca="false">[1]Sheet1!AMC71</f>
        <v>0</v>
      </c>
      <c r="AMD36" s="6" t="n">
        <f aca="false">[1]Sheet1!AMD71</f>
        <v>0</v>
      </c>
      <c r="AME36" s="6" t="n">
        <f aca="false">[1]Sheet1!AME71</f>
        <v>0</v>
      </c>
      <c r="AMF36" s="6" t="n">
        <f aca="false">[1]Sheet1!AMF71</f>
        <v>0</v>
      </c>
      <c r="AMG36" s="6" t="n">
        <f aca="false">[1]Sheet1!AMG71</f>
        <v>0</v>
      </c>
      <c r="AMH36" s="6" t="n">
        <f aca="false">[1]Sheet1!AMH71</f>
        <v>0</v>
      </c>
      <c r="AMI36" s="6" t="n">
        <f aca="false">[1]Sheet1!AMI71</f>
        <v>0</v>
      </c>
      <c r="AMJ36" s="6" t="n">
        <f aca="false">[1]Sheet1!AMJ71</f>
        <v>0</v>
      </c>
    </row>
    <row r="37" customFormat="false" ht="15" hidden="false" customHeight="false" outlineLevel="0" collapsed="false">
      <c r="A37" s="4" t="s">
        <v>2566</v>
      </c>
      <c r="B37" s="4" t="s">
        <v>2567</v>
      </c>
      <c r="C37" s="4" t="s">
        <v>2568</v>
      </c>
      <c r="D37" s="4" t="s">
        <v>2569</v>
      </c>
      <c r="E37" s="4"/>
      <c r="F37" s="4"/>
      <c r="G37" s="4"/>
      <c r="N37" s="0" t="n">
        <f aca="false">[1]Sheet1!N33</f>
        <v>0</v>
      </c>
      <c r="O37" s="0" t="n">
        <f aca="false">[1]Sheet1!O33</f>
        <v>0</v>
      </c>
      <c r="P37" s="0" t="n">
        <f aca="false">[1]Sheet1!P33</f>
        <v>0</v>
      </c>
      <c r="Q37" s="0" t="n">
        <f aca="false">[1]Sheet1!Q33</f>
        <v>0</v>
      </c>
      <c r="R37" s="0" t="n">
        <f aca="false">[1]Sheet1!R33</f>
        <v>0</v>
      </c>
      <c r="S37" s="0" t="n">
        <f aca="false">[1]Sheet1!S33</f>
        <v>0</v>
      </c>
      <c r="T37" s="0" t="n">
        <f aca="false">[1]Sheet1!T33</f>
        <v>0</v>
      </c>
      <c r="U37" s="0" t="n">
        <f aca="false">[1]Sheet1!U33</f>
        <v>0</v>
      </c>
      <c r="V37" s="0" t="n">
        <f aca="false">[1]Sheet1!V33</f>
        <v>0</v>
      </c>
      <c r="W37" s="0" t="n">
        <f aca="false">[1]Sheet1!W33</f>
        <v>0</v>
      </c>
      <c r="X37" s="0" t="n">
        <f aca="false">[1]Sheet1!X33</f>
        <v>0</v>
      </c>
      <c r="Y37" s="0" t="n">
        <f aca="false">[1]Sheet1!Y33</f>
        <v>0</v>
      </c>
      <c r="Z37" s="0" t="n">
        <f aca="false">[1]Sheet1!Z33</f>
        <v>0</v>
      </c>
      <c r="AA37" s="0" t="n">
        <f aca="false">[1]Sheet1!AA33</f>
        <v>0</v>
      </c>
      <c r="AB37" s="0" t="n">
        <f aca="false">[1]Sheet1!AB33</f>
        <v>0</v>
      </c>
      <c r="AC37" s="0" t="n">
        <f aca="false">[1]Sheet1!AC33</f>
        <v>0</v>
      </c>
      <c r="AD37" s="0" t="n">
        <f aca="false">[1]Sheet1!AD33</f>
        <v>0</v>
      </c>
      <c r="AE37" s="0" t="n">
        <f aca="false">[1]Sheet1!AE33</f>
        <v>0</v>
      </c>
      <c r="AF37" s="0" t="n">
        <f aca="false">[1]Sheet1!AF33</f>
        <v>0</v>
      </c>
      <c r="AG37" s="0" t="n">
        <f aca="false">[1]Sheet1!AG33</f>
        <v>0</v>
      </c>
      <c r="AH37" s="0" t="n">
        <f aca="false">[1]Sheet1!AH33</f>
        <v>0</v>
      </c>
      <c r="AI37" s="0" t="n">
        <f aca="false">[1]Sheet1!AI33</f>
        <v>0</v>
      </c>
      <c r="AJ37" s="0" t="n">
        <f aca="false">[1]Sheet1!AJ33</f>
        <v>0</v>
      </c>
      <c r="AK37" s="0" t="n">
        <f aca="false">[1]Sheet1!AK33</f>
        <v>0</v>
      </c>
      <c r="AL37" s="0" t="n">
        <f aca="false">[1]Sheet1!AL33</f>
        <v>0</v>
      </c>
      <c r="AM37" s="0" t="n">
        <f aca="false">[1]Sheet1!AM33</f>
        <v>0</v>
      </c>
      <c r="AN37" s="0" t="n">
        <f aca="false">[1]Sheet1!AN33</f>
        <v>0</v>
      </c>
      <c r="AO37" s="0" t="n">
        <f aca="false">[1]Sheet1!AO33</f>
        <v>0</v>
      </c>
      <c r="AP37" s="0" t="n">
        <f aca="false">[1]Sheet1!AP33</f>
        <v>0</v>
      </c>
      <c r="AQ37" s="0" t="n">
        <f aca="false">[1]Sheet1!AQ33</f>
        <v>0</v>
      </c>
      <c r="AR37" s="0" t="n">
        <f aca="false">[1]Sheet1!AR33</f>
        <v>0</v>
      </c>
      <c r="AS37" s="0" t="n">
        <f aca="false">[1]Sheet1!AS33</f>
        <v>0</v>
      </c>
      <c r="AT37" s="0" t="n">
        <f aca="false">[1]Sheet1!AT33</f>
        <v>0</v>
      </c>
      <c r="AU37" s="0" t="n">
        <f aca="false">[1]Sheet1!AU33</f>
        <v>0</v>
      </c>
      <c r="AV37" s="0" t="n">
        <f aca="false">[1]Sheet1!AV33</f>
        <v>0</v>
      </c>
      <c r="AW37" s="0" t="n">
        <f aca="false">[1]Sheet1!AW33</f>
        <v>0</v>
      </c>
      <c r="AX37" s="0" t="n">
        <f aca="false">[1]Sheet1!AX33</f>
        <v>0</v>
      </c>
      <c r="AY37" s="0" t="n">
        <f aca="false">[1]Sheet1!AY33</f>
        <v>0</v>
      </c>
      <c r="AZ37" s="0" t="n">
        <f aca="false">[1]Sheet1!AZ33</f>
        <v>0</v>
      </c>
      <c r="BA37" s="0" t="n">
        <f aca="false">[1]Sheet1!BA33</f>
        <v>0</v>
      </c>
      <c r="BB37" s="0" t="n">
        <f aca="false">[1]Sheet1!BB33</f>
        <v>0</v>
      </c>
      <c r="BC37" s="0" t="n">
        <f aca="false">[1]Sheet1!BC33</f>
        <v>0</v>
      </c>
      <c r="BD37" s="0" t="n">
        <f aca="false">[1]Sheet1!BD33</f>
        <v>0</v>
      </c>
      <c r="BE37" s="0" t="n">
        <f aca="false">[1]Sheet1!BE33</f>
        <v>0</v>
      </c>
      <c r="BF37" s="0" t="n">
        <f aca="false">[1]Sheet1!BF33</f>
        <v>0</v>
      </c>
      <c r="BG37" s="0" t="n">
        <f aca="false">[1]Sheet1!BG33</f>
        <v>0</v>
      </c>
      <c r="BH37" s="0" t="n">
        <f aca="false">[1]Sheet1!BH33</f>
        <v>0</v>
      </c>
      <c r="BI37" s="0" t="n">
        <f aca="false">[1]Sheet1!BI33</f>
        <v>0</v>
      </c>
      <c r="BJ37" s="0" t="n">
        <f aca="false">[1]Sheet1!BJ33</f>
        <v>0</v>
      </c>
      <c r="BK37" s="0" t="n">
        <f aca="false">[1]Sheet1!BK33</f>
        <v>0</v>
      </c>
      <c r="BL37" s="0" t="n">
        <f aca="false">[1]Sheet1!BL33</f>
        <v>0</v>
      </c>
      <c r="BM37" s="0" t="n">
        <f aca="false">[1]Sheet1!BM33</f>
        <v>0</v>
      </c>
      <c r="BN37" s="0" t="n">
        <f aca="false">[1]Sheet1!BN33</f>
        <v>0</v>
      </c>
      <c r="BO37" s="0" t="n">
        <f aca="false">[1]Sheet1!BO33</f>
        <v>0</v>
      </c>
      <c r="BP37" s="0" t="n">
        <f aca="false">[1]Sheet1!BP33</f>
        <v>0</v>
      </c>
      <c r="BQ37" s="0" t="n">
        <f aca="false">[1]Sheet1!BQ33</f>
        <v>0</v>
      </c>
      <c r="BR37" s="0" t="n">
        <f aca="false">[1]Sheet1!BR33</f>
        <v>0</v>
      </c>
      <c r="BS37" s="0" t="n">
        <f aca="false">[1]Sheet1!BS33</f>
        <v>0</v>
      </c>
      <c r="BT37" s="0" t="n">
        <f aca="false">[1]Sheet1!BT33</f>
        <v>0</v>
      </c>
      <c r="BU37" s="0" t="n">
        <f aca="false">[1]Sheet1!BU33</f>
        <v>0</v>
      </c>
      <c r="BV37" s="0" t="n">
        <f aca="false">[1]Sheet1!BV33</f>
        <v>0</v>
      </c>
      <c r="BW37" s="0" t="n">
        <f aca="false">[1]Sheet1!BW33</f>
        <v>0</v>
      </c>
      <c r="BX37" s="0" t="n">
        <f aca="false">[1]Sheet1!BX33</f>
        <v>0</v>
      </c>
      <c r="BY37" s="0" t="n">
        <f aca="false">[1]Sheet1!BY33</f>
        <v>0</v>
      </c>
      <c r="BZ37" s="0" t="n">
        <f aca="false">[1]Sheet1!BZ33</f>
        <v>0</v>
      </c>
      <c r="CA37" s="0" t="n">
        <f aca="false">[1]Sheet1!CA33</f>
        <v>0</v>
      </c>
      <c r="CB37" s="0" t="n">
        <f aca="false">[1]Sheet1!CB33</f>
        <v>0</v>
      </c>
      <c r="CC37" s="0" t="n">
        <f aca="false">[1]Sheet1!CC33</f>
        <v>0</v>
      </c>
      <c r="CD37" s="0" t="n">
        <f aca="false">[1]Sheet1!CD33</f>
        <v>0</v>
      </c>
      <c r="CE37" s="0" t="n">
        <f aca="false">[1]Sheet1!CE33</f>
        <v>0</v>
      </c>
      <c r="CF37" s="0" t="n">
        <f aca="false">[1]Sheet1!CF33</f>
        <v>0</v>
      </c>
      <c r="CG37" s="0" t="n">
        <f aca="false">[1]Sheet1!CG33</f>
        <v>0</v>
      </c>
      <c r="CH37" s="0" t="n">
        <f aca="false">[1]Sheet1!CH33</f>
        <v>0</v>
      </c>
      <c r="CI37" s="0" t="n">
        <f aca="false">[1]Sheet1!CI33</f>
        <v>0</v>
      </c>
      <c r="CJ37" s="0" t="n">
        <f aca="false">[1]Sheet1!CJ33</f>
        <v>0</v>
      </c>
      <c r="CK37" s="0" t="n">
        <f aca="false">[1]Sheet1!CK33</f>
        <v>0</v>
      </c>
      <c r="CL37" s="0" t="n">
        <f aca="false">[1]Sheet1!CL33</f>
        <v>0</v>
      </c>
      <c r="CM37" s="0" t="n">
        <f aca="false">[1]Sheet1!CM33</f>
        <v>0</v>
      </c>
      <c r="CN37" s="0" t="n">
        <f aca="false">[1]Sheet1!CN33</f>
        <v>0</v>
      </c>
      <c r="CO37" s="0" t="n">
        <f aca="false">[1]Sheet1!CO33</f>
        <v>0</v>
      </c>
      <c r="CP37" s="0" t="n">
        <f aca="false">[1]Sheet1!CP33</f>
        <v>0</v>
      </c>
      <c r="CQ37" s="0" t="n">
        <f aca="false">[1]Sheet1!CQ33</f>
        <v>0</v>
      </c>
      <c r="CR37" s="0" t="n">
        <f aca="false">[1]Sheet1!CR33</f>
        <v>0</v>
      </c>
      <c r="CS37" s="0" t="n">
        <f aca="false">[1]Sheet1!CS33</f>
        <v>0</v>
      </c>
      <c r="CT37" s="0" t="n">
        <f aca="false">[1]Sheet1!CT33</f>
        <v>0</v>
      </c>
      <c r="CU37" s="0" t="n">
        <f aca="false">[1]Sheet1!CU33</f>
        <v>0</v>
      </c>
      <c r="CV37" s="0" t="n">
        <f aca="false">[1]Sheet1!CV33</f>
        <v>0</v>
      </c>
      <c r="CW37" s="0" t="n">
        <f aca="false">[1]Sheet1!CW33</f>
        <v>0</v>
      </c>
      <c r="CX37" s="0" t="n">
        <f aca="false">[1]Sheet1!CX33</f>
        <v>0</v>
      </c>
      <c r="CY37" s="0" t="n">
        <f aca="false">[1]Sheet1!CY33</f>
        <v>0</v>
      </c>
      <c r="CZ37" s="0" t="n">
        <f aca="false">[1]Sheet1!CZ33</f>
        <v>0</v>
      </c>
      <c r="DA37" s="0" t="n">
        <f aca="false">[1]Sheet1!DA33</f>
        <v>0</v>
      </c>
      <c r="DB37" s="0" t="n">
        <f aca="false">[1]Sheet1!DB33</f>
        <v>0</v>
      </c>
      <c r="DC37" s="0" t="n">
        <f aca="false">[1]Sheet1!DC33</f>
        <v>0</v>
      </c>
      <c r="DD37" s="0" t="n">
        <f aca="false">[1]Sheet1!DD33</f>
        <v>0</v>
      </c>
      <c r="DE37" s="0" t="n">
        <f aca="false">[1]Sheet1!DE33</f>
        <v>0</v>
      </c>
      <c r="DF37" s="0" t="n">
        <f aca="false">[1]Sheet1!DF33</f>
        <v>0</v>
      </c>
      <c r="DG37" s="0" t="n">
        <f aca="false">[1]Sheet1!DG33</f>
        <v>0</v>
      </c>
      <c r="DH37" s="0" t="n">
        <f aca="false">[1]Sheet1!DH33</f>
        <v>0</v>
      </c>
      <c r="DI37" s="0" t="n">
        <f aca="false">[1]Sheet1!DI33</f>
        <v>0</v>
      </c>
      <c r="DJ37" s="0" t="n">
        <f aca="false">[1]Sheet1!DJ33</f>
        <v>0</v>
      </c>
      <c r="DK37" s="0" t="n">
        <f aca="false">[1]Sheet1!DK33</f>
        <v>0</v>
      </c>
      <c r="DL37" s="0" t="n">
        <f aca="false">[1]Sheet1!DL33</f>
        <v>0</v>
      </c>
      <c r="DM37" s="0" t="n">
        <f aca="false">[1]Sheet1!DM33</f>
        <v>0</v>
      </c>
      <c r="DN37" s="0" t="n">
        <f aca="false">[1]Sheet1!DN33</f>
        <v>0</v>
      </c>
      <c r="DO37" s="0" t="n">
        <f aca="false">[1]Sheet1!DO33</f>
        <v>0</v>
      </c>
      <c r="DP37" s="0" t="n">
        <f aca="false">[1]Sheet1!DP33</f>
        <v>0</v>
      </c>
      <c r="DQ37" s="0" t="n">
        <f aca="false">[1]Sheet1!DQ33</f>
        <v>0</v>
      </c>
      <c r="DR37" s="0" t="n">
        <f aca="false">[1]Sheet1!DR33</f>
        <v>0</v>
      </c>
      <c r="DS37" s="0" t="n">
        <f aca="false">[1]Sheet1!DS33</f>
        <v>0</v>
      </c>
      <c r="DT37" s="0" t="n">
        <f aca="false">[1]Sheet1!DT33</f>
        <v>0</v>
      </c>
      <c r="DU37" s="0" t="n">
        <f aca="false">[1]Sheet1!DU33</f>
        <v>0</v>
      </c>
      <c r="DV37" s="0" t="n">
        <f aca="false">[1]Sheet1!DV33</f>
        <v>0</v>
      </c>
      <c r="DW37" s="0" t="n">
        <f aca="false">[1]Sheet1!DW33</f>
        <v>0</v>
      </c>
      <c r="DX37" s="0" t="n">
        <f aca="false">[1]Sheet1!DX33</f>
        <v>0</v>
      </c>
      <c r="DY37" s="0" t="n">
        <f aca="false">[1]Sheet1!DY33</f>
        <v>0</v>
      </c>
      <c r="DZ37" s="0" t="n">
        <f aca="false">[1]Sheet1!DZ33</f>
        <v>0</v>
      </c>
      <c r="EA37" s="0" t="n">
        <f aca="false">[1]Sheet1!EA33</f>
        <v>0</v>
      </c>
      <c r="EB37" s="0" t="n">
        <f aca="false">[1]Sheet1!EB33</f>
        <v>0</v>
      </c>
      <c r="EC37" s="0" t="n">
        <f aca="false">[1]Sheet1!EC33</f>
        <v>0</v>
      </c>
      <c r="ED37" s="0" t="n">
        <f aca="false">[1]Sheet1!ED33</f>
        <v>0</v>
      </c>
      <c r="EE37" s="0" t="n">
        <f aca="false">[1]Sheet1!EE33</f>
        <v>0</v>
      </c>
      <c r="EF37" s="0" t="n">
        <f aca="false">[1]Sheet1!EF33</f>
        <v>0</v>
      </c>
      <c r="EG37" s="0" t="n">
        <f aca="false">[1]Sheet1!EG33</f>
        <v>0</v>
      </c>
      <c r="EH37" s="0" t="n">
        <f aca="false">[1]Sheet1!EH33</f>
        <v>0</v>
      </c>
      <c r="EI37" s="0" t="n">
        <f aca="false">[1]Sheet1!EI33</f>
        <v>0</v>
      </c>
      <c r="EJ37" s="0" t="n">
        <f aca="false">[1]Sheet1!EJ33</f>
        <v>0</v>
      </c>
      <c r="EK37" s="0" t="n">
        <f aca="false">[1]Sheet1!EK33</f>
        <v>0</v>
      </c>
      <c r="EL37" s="0" t="n">
        <f aca="false">[1]Sheet1!EL33</f>
        <v>0</v>
      </c>
      <c r="EM37" s="0" t="n">
        <f aca="false">[1]Sheet1!EM33</f>
        <v>0</v>
      </c>
      <c r="EN37" s="0" t="n">
        <f aca="false">[1]Sheet1!EN33</f>
        <v>0</v>
      </c>
      <c r="EO37" s="0" t="n">
        <f aca="false">[1]Sheet1!EO33</f>
        <v>0</v>
      </c>
      <c r="EP37" s="0" t="n">
        <f aca="false">[1]Sheet1!EP33</f>
        <v>0</v>
      </c>
      <c r="EQ37" s="0" t="n">
        <f aca="false">[1]Sheet1!EQ33</f>
        <v>0</v>
      </c>
      <c r="ER37" s="0" t="n">
        <f aca="false">[1]Sheet1!ER33</f>
        <v>0</v>
      </c>
      <c r="ES37" s="0" t="n">
        <f aca="false">[1]Sheet1!ES33</f>
        <v>0</v>
      </c>
      <c r="ET37" s="0" t="n">
        <f aca="false">[1]Sheet1!ET33</f>
        <v>0</v>
      </c>
      <c r="EU37" s="0" t="n">
        <f aca="false">[1]Sheet1!EU33</f>
        <v>0</v>
      </c>
      <c r="EV37" s="0" t="n">
        <f aca="false">[1]Sheet1!EV33</f>
        <v>0</v>
      </c>
      <c r="EW37" s="0" t="n">
        <f aca="false">[1]Sheet1!EW33</f>
        <v>0</v>
      </c>
      <c r="EX37" s="0" t="n">
        <f aca="false">[1]Sheet1!EX33</f>
        <v>0</v>
      </c>
      <c r="EY37" s="0" t="n">
        <f aca="false">[1]Sheet1!EY33</f>
        <v>0</v>
      </c>
      <c r="EZ37" s="0" t="n">
        <f aca="false">[1]Sheet1!EZ33</f>
        <v>0</v>
      </c>
      <c r="FA37" s="0" t="n">
        <f aca="false">[1]Sheet1!FA33</f>
        <v>0</v>
      </c>
      <c r="FB37" s="0" t="n">
        <f aca="false">[1]Sheet1!FB33</f>
        <v>0</v>
      </c>
      <c r="FC37" s="0" t="n">
        <f aca="false">[1]Sheet1!FC33</f>
        <v>0</v>
      </c>
      <c r="FD37" s="0" t="n">
        <f aca="false">[1]Sheet1!FD33</f>
        <v>0</v>
      </c>
      <c r="FE37" s="0" t="n">
        <f aca="false">[1]Sheet1!FE33</f>
        <v>0</v>
      </c>
      <c r="FF37" s="0" t="n">
        <f aca="false">[1]Sheet1!FF33</f>
        <v>0</v>
      </c>
      <c r="FG37" s="0" t="n">
        <f aca="false">[1]Sheet1!FG33</f>
        <v>0</v>
      </c>
      <c r="FH37" s="0" t="n">
        <f aca="false">[1]Sheet1!FH33</f>
        <v>0</v>
      </c>
      <c r="FI37" s="0" t="n">
        <f aca="false">[1]Sheet1!FI33</f>
        <v>0</v>
      </c>
      <c r="FJ37" s="0" t="n">
        <f aca="false">[1]Sheet1!FJ33</f>
        <v>0</v>
      </c>
      <c r="FK37" s="0" t="n">
        <f aca="false">[1]Sheet1!FK33</f>
        <v>0</v>
      </c>
      <c r="FL37" s="0" t="n">
        <f aca="false">[1]Sheet1!FL33</f>
        <v>0</v>
      </c>
      <c r="FM37" s="0" t="n">
        <f aca="false">[1]Sheet1!FM33</f>
        <v>0</v>
      </c>
      <c r="FN37" s="0" t="n">
        <f aca="false">[1]Sheet1!FN33</f>
        <v>0</v>
      </c>
      <c r="FO37" s="0" t="n">
        <f aca="false">[1]Sheet1!FO33</f>
        <v>0</v>
      </c>
      <c r="FP37" s="0" t="n">
        <f aca="false">[1]Sheet1!FP33</f>
        <v>0</v>
      </c>
      <c r="FQ37" s="0" t="n">
        <f aca="false">[1]Sheet1!FQ33</f>
        <v>0</v>
      </c>
      <c r="FR37" s="0" t="n">
        <f aca="false">[1]Sheet1!FR33</f>
        <v>0</v>
      </c>
      <c r="FS37" s="0" t="n">
        <f aca="false">[1]Sheet1!FS33</f>
        <v>0</v>
      </c>
      <c r="FT37" s="0" t="n">
        <f aca="false">[1]Sheet1!FT33</f>
        <v>0</v>
      </c>
      <c r="FU37" s="0" t="n">
        <f aca="false">[1]Sheet1!FU33</f>
        <v>0</v>
      </c>
      <c r="FV37" s="0" t="n">
        <f aca="false">[1]Sheet1!FV33</f>
        <v>0</v>
      </c>
      <c r="FW37" s="0" t="n">
        <f aca="false">[1]Sheet1!FW33</f>
        <v>0</v>
      </c>
      <c r="FX37" s="0" t="n">
        <f aca="false">[1]Sheet1!FX33</f>
        <v>0</v>
      </c>
      <c r="FY37" s="0" t="n">
        <f aca="false">[1]Sheet1!FY33</f>
        <v>0</v>
      </c>
      <c r="FZ37" s="0" t="n">
        <f aca="false">[1]Sheet1!FZ33</f>
        <v>0</v>
      </c>
      <c r="GA37" s="0" t="n">
        <f aca="false">[1]Sheet1!GA33</f>
        <v>0</v>
      </c>
      <c r="GB37" s="0" t="n">
        <f aca="false">[1]Sheet1!GB33</f>
        <v>0</v>
      </c>
      <c r="GC37" s="0" t="n">
        <f aca="false">[1]Sheet1!GC33</f>
        <v>0</v>
      </c>
      <c r="GD37" s="0" t="n">
        <f aca="false">[1]Sheet1!GD33</f>
        <v>0</v>
      </c>
      <c r="GE37" s="0" t="n">
        <f aca="false">[1]Sheet1!GE33</f>
        <v>0</v>
      </c>
      <c r="GF37" s="0" t="n">
        <f aca="false">[1]Sheet1!GF33</f>
        <v>0</v>
      </c>
      <c r="GG37" s="0" t="n">
        <f aca="false">[1]Sheet1!GG33</f>
        <v>0</v>
      </c>
      <c r="GH37" s="0" t="n">
        <f aca="false">[1]Sheet1!GH33</f>
        <v>0</v>
      </c>
      <c r="GI37" s="0" t="n">
        <f aca="false">[1]Sheet1!GI33</f>
        <v>0</v>
      </c>
      <c r="GJ37" s="0" t="n">
        <f aca="false">[1]Sheet1!GJ33</f>
        <v>0</v>
      </c>
      <c r="GK37" s="0" t="n">
        <f aca="false">[1]Sheet1!GK33</f>
        <v>0</v>
      </c>
      <c r="GL37" s="0" t="n">
        <f aca="false">[1]Sheet1!GL33</f>
        <v>0</v>
      </c>
      <c r="GM37" s="0" t="n">
        <f aca="false">[1]Sheet1!GM33</f>
        <v>0</v>
      </c>
      <c r="GN37" s="0" t="n">
        <f aca="false">[1]Sheet1!GN33</f>
        <v>0</v>
      </c>
      <c r="GO37" s="0" t="n">
        <f aca="false">[1]Sheet1!GO33</f>
        <v>0</v>
      </c>
      <c r="GP37" s="0" t="n">
        <f aca="false">[1]Sheet1!GP33</f>
        <v>0</v>
      </c>
      <c r="GQ37" s="0" t="n">
        <f aca="false">[1]Sheet1!GQ33</f>
        <v>0</v>
      </c>
      <c r="GR37" s="0" t="n">
        <f aca="false">[1]Sheet1!GR33</f>
        <v>0</v>
      </c>
      <c r="GS37" s="0" t="n">
        <f aca="false">[1]Sheet1!GS33</f>
        <v>0</v>
      </c>
      <c r="GT37" s="0" t="n">
        <f aca="false">[1]Sheet1!GT33</f>
        <v>0</v>
      </c>
      <c r="GU37" s="0" t="n">
        <f aca="false">[1]Sheet1!GU33</f>
        <v>0</v>
      </c>
      <c r="GV37" s="0" t="n">
        <f aca="false">[1]Sheet1!GV33</f>
        <v>0</v>
      </c>
      <c r="GW37" s="0" t="n">
        <f aca="false">[1]Sheet1!GW33</f>
        <v>0</v>
      </c>
      <c r="GX37" s="0" t="n">
        <f aca="false">[1]Sheet1!GX33</f>
        <v>0</v>
      </c>
      <c r="GY37" s="0" t="n">
        <f aca="false">[1]Sheet1!GY33</f>
        <v>0</v>
      </c>
      <c r="GZ37" s="0" t="n">
        <f aca="false">[1]Sheet1!GZ33</f>
        <v>0</v>
      </c>
      <c r="HA37" s="0" t="n">
        <f aca="false">[1]Sheet1!HA33</f>
        <v>0</v>
      </c>
      <c r="HB37" s="0" t="n">
        <f aca="false">[1]Sheet1!HB33</f>
        <v>0</v>
      </c>
      <c r="HC37" s="0" t="n">
        <f aca="false">[1]Sheet1!HC33</f>
        <v>0</v>
      </c>
      <c r="HD37" s="0" t="n">
        <f aca="false">[1]Sheet1!HD33</f>
        <v>0</v>
      </c>
      <c r="HE37" s="0" t="n">
        <f aca="false">[1]Sheet1!HE33</f>
        <v>0</v>
      </c>
      <c r="HF37" s="0" t="n">
        <f aca="false">[1]Sheet1!HF33</f>
        <v>0</v>
      </c>
      <c r="HG37" s="0" t="n">
        <f aca="false">[1]Sheet1!HG33</f>
        <v>0</v>
      </c>
      <c r="HH37" s="0" t="n">
        <f aca="false">[1]Sheet1!HH33</f>
        <v>0</v>
      </c>
      <c r="HI37" s="0" t="n">
        <f aca="false">[1]Sheet1!HI33</f>
        <v>0</v>
      </c>
      <c r="HJ37" s="0" t="n">
        <f aca="false">[1]Sheet1!HJ33</f>
        <v>0</v>
      </c>
      <c r="HK37" s="0" t="n">
        <f aca="false">[1]Sheet1!HK33</f>
        <v>0</v>
      </c>
      <c r="HL37" s="0" t="n">
        <f aca="false">[1]Sheet1!HL33</f>
        <v>0</v>
      </c>
      <c r="HM37" s="0" t="n">
        <f aca="false">[1]Sheet1!HM33</f>
        <v>0</v>
      </c>
      <c r="HN37" s="0" t="n">
        <f aca="false">[1]Sheet1!HN33</f>
        <v>0</v>
      </c>
      <c r="HO37" s="0" t="n">
        <f aca="false">[1]Sheet1!HO33</f>
        <v>0</v>
      </c>
      <c r="HP37" s="0" t="n">
        <f aca="false">[1]Sheet1!HP33</f>
        <v>0</v>
      </c>
      <c r="HQ37" s="0" t="n">
        <f aca="false">[1]Sheet1!HQ33</f>
        <v>0</v>
      </c>
      <c r="HR37" s="0" t="n">
        <f aca="false">[1]Sheet1!HR33</f>
        <v>0</v>
      </c>
      <c r="HS37" s="0" t="n">
        <f aca="false">[1]Sheet1!HS33</f>
        <v>0</v>
      </c>
      <c r="HT37" s="0" t="n">
        <f aca="false">[1]Sheet1!HT33</f>
        <v>0</v>
      </c>
      <c r="HU37" s="0" t="n">
        <f aca="false">[1]Sheet1!HU33</f>
        <v>0</v>
      </c>
      <c r="HV37" s="0" t="n">
        <f aca="false">[1]Sheet1!HV33</f>
        <v>0</v>
      </c>
      <c r="HW37" s="0" t="n">
        <f aca="false">[1]Sheet1!HW33</f>
        <v>0</v>
      </c>
      <c r="HX37" s="0" t="n">
        <f aca="false">[1]Sheet1!HX33</f>
        <v>0</v>
      </c>
      <c r="HY37" s="0" t="n">
        <f aca="false">[1]Sheet1!HY33</f>
        <v>0</v>
      </c>
      <c r="HZ37" s="0" t="n">
        <f aca="false">[1]Sheet1!HZ33</f>
        <v>0</v>
      </c>
      <c r="IA37" s="0" t="n">
        <f aca="false">[1]Sheet1!IA33</f>
        <v>0</v>
      </c>
      <c r="IB37" s="0" t="n">
        <f aca="false">[1]Sheet1!IB33</f>
        <v>0</v>
      </c>
      <c r="IC37" s="0" t="n">
        <f aca="false">[1]Sheet1!IC33</f>
        <v>0</v>
      </c>
      <c r="ID37" s="0" t="n">
        <f aca="false">[1]Sheet1!ID33</f>
        <v>0</v>
      </c>
      <c r="IE37" s="0" t="n">
        <f aca="false">[1]Sheet1!IE33</f>
        <v>0</v>
      </c>
      <c r="IF37" s="0" t="n">
        <f aca="false">[1]Sheet1!IF33</f>
        <v>0</v>
      </c>
      <c r="IG37" s="0" t="n">
        <f aca="false">[1]Sheet1!IG33</f>
        <v>0</v>
      </c>
      <c r="IH37" s="0" t="n">
        <f aca="false">[1]Sheet1!IH33</f>
        <v>0</v>
      </c>
      <c r="II37" s="0" t="n">
        <f aca="false">[1]Sheet1!II33</f>
        <v>0</v>
      </c>
      <c r="IJ37" s="0" t="n">
        <f aca="false">[1]Sheet1!IJ33</f>
        <v>0</v>
      </c>
      <c r="IK37" s="0" t="n">
        <f aca="false">[1]Sheet1!IK33</f>
        <v>0</v>
      </c>
      <c r="IL37" s="0" t="n">
        <f aca="false">[1]Sheet1!IL33</f>
        <v>0</v>
      </c>
      <c r="IM37" s="0" t="n">
        <f aca="false">[1]Sheet1!IM33</f>
        <v>0</v>
      </c>
      <c r="IN37" s="0" t="n">
        <f aca="false">[1]Sheet1!IN33</f>
        <v>0</v>
      </c>
      <c r="IO37" s="0" t="n">
        <f aca="false">[1]Sheet1!IO33</f>
        <v>0</v>
      </c>
      <c r="IP37" s="0" t="n">
        <f aca="false">[1]Sheet1!IP33</f>
        <v>0</v>
      </c>
      <c r="IQ37" s="0" t="n">
        <f aca="false">[1]Sheet1!IQ33</f>
        <v>0</v>
      </c>
      <c r="IR37" s="0" t="n">
        <f aca="false">[1]Sheet1!IR33</f>
        <v>0</v>
      </c>
      <c r="IS37" s="0" t="n">
        <f aca="false">[1]Sheet1!IS33</f>
        <v>0</v>
      </c>
      <c r="IT37" s="0" t="n">
        <f aca="false">[1]Sheet1!IT33</f>
        <v>0</v>
      </c>
      <c r="IU37" s="0" t="n">
        <f aca="false">[1]Sheet1!IU33</f>
        <v>0</v>
      </c>
      <c r="IV37" s="0" t="n">
        <f aca="false">[1]Sheet1!IV33</f>
        <v>0</v>
      </c>
      <c r="IW37" s="0" t="n">
        <f aca="false">[1]Sheet1!IW33</f>
        <v>0</v>
      </c>
      <c r="IX37" s="0" t="n">
        <f aca="false">[1]Sheet1!IX33</f>
        <v>0</v>
      </c>
      <c r="IY37" s="0" t="n">
        <f aca="false">[1]Sheet1!IY33</f>
        <v>0</v>
      </c>
      <c r="IZ37" s="0" t="n">
        <f aca="false">[1]Sheet1!IZ33</f>
        <v>0</v>
      </c>
      <c r="JA37" s="0" t="n">
        <f aca="false">[1]Sheet1!JA33</f>
        <v>0</v>
      </c>
      <c r="JB37" s="0" t="n">
        <f aca="false">[1]Sheet1!JB33</f>
        <v>0</v>
      </c>
      <c r="JC37" s="0" t="n">
        <f aca="false">[1]Sheet1!JC33</f>
        <v>0</v>
      </c>
      <c r="JD37" s="0" t="n">
        <f aca="false">[1]Sheet1!JD33</f>
        <v>0</v>
      </c>
      <c r="JE37" s="0" t="n">
        <f aca="false">[1]Sheet1!JE33</f>
        <v>0</v>
      </c>
      <c r="JF37" s="0" t="n">
        <f aca="false">[1]Sheet1!JF33</f>
        <v>0</v>
      </c>
      <c r="JG37" s="0" t="n">
        <f aca="false">[1]Sheet1!JG33</f>
        <v>0</v>
      </c>
      <c r="JH37" s="0" t="n">
        <f aca="false">[1]Sheet1!JH33</f>
        <v>0</v>
      </c>
      <c r="JI37" s="0" t="n">
        <f aca="false">[1]Sheet1!JI33</f>
        <v>0</v>
      </c>
      <c r="JJ37" s="0" t="n">
        <f aca="false">[1]Sheet1!JJ33</f>
        <v>0</v>
      </c>
      <c r="JK37" s="0" t="n">
        <f aca="false">[1]Sheet1!JK33</f>
        <v>0</v>
      </c>
      <c r="JL37" s="0" t="n">
        <f aca="false">[1]Sheet1!JL33</f>
        <v>0</v>
      </c>
      <c r="JM37" s="0" t="n">
        <f aca="false">[1]Sheet1!JM33</f>
        <v>0</v>
      </c>
      <c r="JN37" s="0" t="n">
        <f aca="false">[1]Sheet1!JN33</f>
        <v>0</v>
      </c>
      <c r="JO37" s="0" t="n">
        <f aca="false">[1]Sheet1!JO33</f>
        <v>0</v>
      </c>
      <c r="JP37" s="0" t="n">
        <f aca="false">[1]Sheet1!JP33</f>
        <v>0</v>
      </c>
      <c r="JQ37" s="0" t="n">
        <f aca="false">[1]Sheet1!JQ33</f>
        <v>0</v>
      </c>
      <c r="JR37" s="0" t="n">
        <f aca="false">[1]Sheet1!JR33</f>
        <v>0</v>
      </c>
      <c r="JS37" s="0" t="n">
        <f aca="false">[1]Sheet1!JS33</f>
        <v>0</v>
      </c>
      <c r="JT37" s="0" t="n">
        <f aca="false">[1]Sheet1!JT33</f>
        <v>0</v>
      </c>
      <c r="JU37" s="0" t="n">
        <f aca="false">[1]Sheet1!JU33</f>
        <v>0</v>
      </c>
      <c r="JV37" s="0" t="n">
        <f aca="false">[1]Sheet1!JV33</f>
        <v>0</v>
      </c>
      <c r="JW37" s="0" t="n">
        <f aca="false">[1]Sheet1!JW33</f>
        <v>0</v>
      </c>
      <c r="JX37" s="0" t="n">
        <f aca="false">[1]Sheet1!JX33</f>
        <v>0</v>
      </c>
      <c r="JY37" s="0" t="n">
        <f aca="false">[1]Sheet1!JY33</f>
        <v>0</v>
      </c>
      <c r="JZ37" s="0" t="n">
        <f aca="false">[1]Sheet1!JZ33</f>
        <v>0</v>
      </c>
      <c r="KA37" s="0" t="n">
        <f aca="false">[1]Sheet1!KA33</f>
        <v>0</v>
      </c>
      <c r="KB37" s="0" t="n">
        <f aca="false">[1]Sheet1!KB33</f>
        <v>0</v>
      </c>
      <c r="KC37" s="0" t="n">
        <f aca="false">[1]Sheet1!KC33</f>
        <v>0</v>
      </c>
      <c r="KD37" s="0" t="n">
        <f aca="false">[1]Sheet1!KD33</f>
        <v>0</v>
      </c>
      <c r="KE37" s="0" t="n">
        <f aca="false">[1]Sheet1!KE33</f>
        <v>0</v>
      </c>
      <c r="KF37" s="0" t="n">
        <f aca="false">[1]Sheet1!KF33</f>
        <v>0</v>
      </c>
      <c r="KG37" s="0" t="n">
        <f aca="false">[1]Sheet1!KG33</f>
        <v>0</v>
      </c>
      <c r="KH37" s="0" t="n">
        <f aca="false">[1]Sheet1!KH33</f>
        <v>0</v>
      </c>
      <c r="KI37" s="0" t="n">
        <f aca="false">[1]Sheet1!KI33</f>
        <v>0</v>
      </c>
      <c r="KJ37" s="0" t="n">
        <f aca="false">[1]Sheet1!KJ33</f>
        <v>0</v>
      </c>
      <c r="KK37" s="0" t="n">
        <f aca="false">[1]Sheet1!KK33</f>
        <v>0</v>
      </c>
      <c r="KL37" s="0" t="n">
        <f aca="false">[1]Sheet1!KL33</f>
        <v>0</v>
      </c>
      <c r="KM37" s="0" t="n">
        <f aca="false">[1]Sheet1!KM33</f>
        <v>0</v>
      </c>
      <c r="KN37" s="0" t="n">
        <f aca="false">[1]Sheet1!KN33</f>
        <v>0</v>
      </c>
      <c r="KO37" s="0" t="n">
        <f aca="false">[1]Sheet1!KO33</f>
        <v>0</v>
      </c>
      <c r="KP37" s="0" t="n">
        <f aca="false">[1]Sheet1!KP33</f>
        <v>0</v>
      </c>
      <c r="KQ37" s="0" t="n">
        <f aca="false">[1]Sheet1!KQ33</f>
        <v>0</v>
      </c>
      <c r="KR37" s="0" t="n">
        <f aca="false">[1]Sheet1!KR33</f>
        <v>0</v>
      </c>
      <c r="KS37" s="0" t="n">
        <f aca="false">[1]Sheet1!KS33</f>
        <v>0</v>
      </c>
      <c r="KT37" s="0" t="n">
        <f aca="false">[1]Sheet1!KT33</f>
        <v>0</v>
      </c>
      <c r="KU37" s="0" t="n">
        <f aca="false">[1]Sheet1!KU33</f>
        <v>0</v>
      </c>
      <c r="KV37" s="0" t="n">
        <f aca="false">[1]Sheet1!KV33</f>
        <v>0</v>
      </c>
      <c r="KW37" s="0" t="n">
        <f aca="false">[1]Sheet1!KW33</f>
        <v>0</v>
      </c>
      <c r="KX37" s="0" t="n">
        <f aca="false">[1]Sheet1!KX33</f>
        <v>0</v>
      </c>
      <c r="KY37" s="0" t="n">
        <f aca="false">[1]Sheet1!KY33</f>
        <v>0</v>
      </c>
      <c r="KZ37" s="0" t="n">
        <f aca="false">[1]Sheet1!KZ33</f>
        <v>0</v>
      </c>
      <c r="LA37" s="0" t="n">
        <f aca="false">[1]Sheet1!LA33</f>
        <v>0</v>
      </c>
      <c r="LB37" s="0" t="n">
        <f aca="false">[1]Sheet1!LB33</f>
        <v>0</v>
      </c>
      <c r="LC37" s="0" t="n">
        <f aca="false">[1]Sheet1!LC33</f>
        <v>0</v>
      </c>
      <c r="LD37" s="0" t="n">
        <f aca="false">[1]Sheet1!LD33</f>
        <v>0</v>
      </c>
      <c r="LE37" s="0" t="n">
        <f aca="false">[1]Sheet1!LE33</f>
        <v>0</v>
      </c>
      <c r="LF37" s="0" t="n">
        <f aca="false">[1]Sheet1!LF33</f>
        <v>0</v>
      </c>
      <c r="LG37" s="0" t="n">
        <f aca="false">[1]Sheet1!LG33</f>
        <v>0</v>
      </c>
      <c r="LH37" s="0" t="n">
        <f aca="false">[1]Sheet1!LH33</f>
        <v>0</v>
      </c>
      <c r="LI37" s="0" t="n">
        <f aca="false">[1]Sheet1!LI33</f>
        <v>0</v>
      </c>
      <c r="LJ37" s="0" t="n">
        <f aca="false">[1]Sheet1!LJ33</f>
        <v>0</v>
      </c>
      <c r="LK37" s="0" t="n">
        <f aca="false">[1]Sheet1!LK33</f>
        <v>0</v>
      </c>
      <c r="LL37" s="0" t="n">
        <f aca="false">[1]Sheet1!LL33</f>
        <v>0</v>
      </c>
      <c r="LM37" s="0" t="n">
        <f aca="false">[1]Sheet1!LM33</f>
        <v>0</v>
      </c>
      <c r="LN37" s="0" t="n">
        <f aca="false">[1]Sheet1!LN33</f>
        <v>0</v>
      </c>
      <c r="LO37" s="0" t="n">
        <f aca="false">[1]Sheet1!LO33</f>
        <v>0</v>
      </c>
      <c r="LP37" s="0" t="n">
        <f aca="false">[1]Sheet1!LP33</f>
        <v>0</v>
      </c>
      <c r="LQ37" s="0" t="n">
        <f aca="false">[1]Sheet1!LQ33</f>
        <v>0</v>
      </c>
      <c r="LR37" s="0" t="n">
        <f aca="false">[1]Sheet1!LR33</f>
        <v>0</v>
      </c>
      <c r="LS37" s="0" t="n">
        <f aca="false">[1]Sheet1!LS33</f>
        <v>0</v>
      </c>
      <c r="LT37" s="0" t="n">
        <f aca="false">[1]Sheet1!LT33</f>
        <v>0</v>
      </c>
      <c r="LU37" s="0" t="n">
        <f aca="false">[1]Sheet1!LU33</f>
        <v>0</v>
      </c>
      <c r="LV37" s="0" t="n">
        <f aca="false">[1]Sheet1!LV33</f>
        <v>0</v>
      </c>
      <c r="LW37" s="0" t="n">
        <f aca="false">[1]Sheet1!LW33</f>
        <v>0</v>
      </c>
      <c r="LX37" s="0" t="n">
        <f aca="false">[1]Sheet1!LX33</f>
        <v>0</v>
      </c>
      <c r="LY37" s="0" t="n">
        <f aca="false">[1]Sheet1!LY33</f>
        <v>0</v>
      </c>
      <c r="LZ37" s="0" t="n">
        <f aca="false">[1]Sheet1!LZ33</f>
        <v>0</v>
      </c>
      <c r="MA37" s="0" t="n">
        <f aca="false">[1]Sheet1!MA33</f>
        <v>0</v>
      </c>
      <c r="MB37" s="0" t="n">
        <f aca="false">[1]Sheet1!MB33</f>
        <v>0</v>
      </c>
      <c r="MC37" s="0" t="n">
        <f aca="false">[1]Sheet1!MC33</f>
        <v>0</v>
      </c>
      <c r="MD37" s="0" t="n">
        <f aca="false">[1]Sheet1!MD33</f>
        <v>0</v>
      </c>
      <c r="ME37" s="0" t="n">
        <f aca="false">[1]Sheet1!ME33</f>
        <v>0</v>
      </c>
      <c r="MF37" s="0" t="n">
        <f aca="false">[1]Sheet1!MF33</f>
        <v>0</v>
      </c>
      <c r="MG37" s="0" t="n">
        <f aca="false">[1]Sheet1!MG33</f>
        <v>0</v>
      </c>
      <c r="MH37" s="0" t="n">
        <f aca="false">[1]Sheet1!MH33</f>
        <v>0</v>
      </c>
      <c r="MI37" s="0" t="n">
        <f aca="false">[1]Sheet1!MI33</f>
        <v>0</v>
      </c>
      <c r="MJ37" s="0" t="n">
        <f aca="false">[1]Sheet1!MJ33</f>
        <v>0</v>
      </c>
      <c r="MK37" s="0" t="n">
        <f aca="false">[1]Sheet1!MK33</f>
        <v>0</v>
      </c>
      <c r="ML37" s="0" t="n">
        <f aca="false">[1]Sheet1!ML33</f>
        <v>0</v>
      </c>
      <c r="MM37" s="0" t="n">
        <f aca="false">[1]Sheet1!MM33</f>
        <v>0</v>
      </c>
      <c r="MN37" s="0" t="n">
        <f aca="false">[1]Sheet1!MN33</f>
        <v>0</v>
      </c>
      <c r="MO37" s="0" t="n">
        <f aca="false">[1]Sheet1!MO33</f>
        <v>0</v>
      </c>
      <c r="MP37" s="0" t="n">
        <f aca="false">[1]Sheet1!MP33</f>
        <v>0</v>
      </c>
      <c r="MQ37" s="0" t="n">
        <f aca="false">[1]Sheet1!MQ33</f>
        <v>0</v>
      </c>
      <c r="MR37" s="0" t="n">
        <f aca="false">[1]Sheet1!MR33</f>
        <v>0</v>
      </c>
      <c r="MS37" s="0" t="n">
        <f aca="false">[1]Sheet1!MS33</f>
        <v>0</v>
      </c>
      <c r="MT37" s="0" t="n">
        <f aca="false">[1]Sheet1!MT33</f>
        <v>0</v>
      </c>
      <c r="MU37" s="0" t="n">
        <f aca="false">[1]Sheet1!MU33</f>
        <v>0</v>
      </c>
      <c r="MV37" s="0" t="n">
        <f aca="false">[1]Sheet1!MV33</f>
        <v>0</v>
      </c>
      <c r="MW37" s="0" t="n">
        <f aca="false">[1]Sheet1!MW33</f>
        <v>0</v>
      </c>
      <c r="MX37" s="0" t="n">
        <f aca="false">[1]Sheet1!MX33</f>
        <v>0</v>
      </c>
      <c r="MY37" s="0" t="n">
        <f aca="false">[1]Sheet1!MY33</f>
        <v>0</v>
      </c>
      <c r="MZ37" s="0" t="n">
        <f aca="false">[1]Sheet1!MZ33</f>
        <v>0</v>
      </c>
      <c r="NA37" s="0" t="n">
        <f aca="false">[1]Sheet1!NA33</f>
        <v>0</v>
      </c>
      <c r="NB37" s="0" t="n">
        <f aca="false">[1]Sheet1!NB33</f>
        <v>0</v>
      </c>
      <c r="NC37" s="0" t="n">
        <f aca="false">[1]Sheet1!NC33</f>
        <v>0</v>
      </c>
      <c r="ND37" s="0" t="n">
        <f aca="false">[1]Sheet1!ND33</f>
        <v>0</v>
      </c>
      <c r="NE37" s="0" t="n">
        <f aca="false">[1]Sheet1!NE33</f>
        <v>0</v>
      </c>
      <c r="NF37" s="0" t="n">
        <f aca="false">[1]Sheet1!NF33</f>
        <v>0</v>
      </c>
      <c r="NG37" s="0" t="n">
        <f aca="false">[1]Sheet1!NG33</f>
        <v>0</v>
      </c>
      <c r="NH37" s="0" t="n">
        <f aca="false">[1]Sheet1!NH33</f>
        <v>0</v>
      </c>
      <c r="NI37" s="0" t="n">
        <f aca="false">[1]Sheet1!NI33</f>
        <v>0</v>
      </c>
      <c r="NJ37" s="0" t="n">
        <f aca="false">[1]Sheet1!NJ33</f>
        <v>0</v>
      </c>
      <c r="NK37" s="0" t="n">
        <f aca="false">[1]Sheet1!NK33</f>
        <v>0</v>
      </c>
      <c r="NL37" s="0" t="n">
        <f aca="false">[1]Sheet1!NL33</f>
        <v>0</v>
      </c>
      <c r="NM37" s="0" t="n">
        <f aca="false">[1]Sheet1!NM33</f>
        <v>0</v>
      </c>
      <c r="NN37" s="0" t="n">
        <f aca="false">[1]Sheet1!NN33</f>
        <v>0</v>
      </c>
      <c r="NO37" s="0" t="n">
        <f aca="false">[1]Sheet1!NO33</f>
        <v>0</v>
      </c>
      <c r="NP37" s="0" t="n">
        <f aca="false">[1]Sheet1!NP33</f>
        <v>0</v>
      </c>
      <c r="NQ37" s="0" t="n">
        <f aca="false">[1]Sheet1!NQ33</f>
        <v>0</v>
      </c>
      <c r="NR37" s="0" t="n">
        <f aca="false">[1]Sheet1!NR33</f>
        <v>0</v>
      </c>
      <c r="NS37" s="0" t="n">
        <f aca="false">[1]Sheet1!NS33</f>
        <v>0</v>
      </c>
      <c r="NT37" s="0" t="n">
        <f aca="false">[1]Sheet1!NT33</f>
        <v>0</v>
      </c>
      <c r="NU37" s="0" t="n">
        <f aca="false">[1]Sheet1!NU33</f>
        <v>0</v>
      </c>
      <c r="NV37" s="0" t="n">
        <f aca="false">[1]Sheet1!NV33</f>
        <v>0</v>
      </c>
      <c r="NW37" s="0" t="n">
        <f aca="false">[1]Sheet1!NW33</f>
        <v>0</v>
      </c>
      <c r="NX37" s="0" t="n">
        <f aca="false">[1]Sheet1!NX33</f>
        <v>0</v>
      </c>
      <c r="NY37" s="0" t="n">
        <f aca="false">[1]Sheet1!NY33</f>
        <v>0</v>
      </c>
      <c r="NZ37" s="0" t="n">
        <f aca="false">[1]Sheet1!NZ33</f>
        <v>0</v>
      </c>
      <c r="OA37" s="0" t="n">
        <f aca="false">[1]Sheet1!OA33</f>
        <v>0</v>
      </c>
      <c r="OB37" s="0" t="n">
        <f aca="false">[1]Sheet1!OB33</f>
        <v>0</v>
      </c>
      <c r="OC37" s="0" t="n">
        <f aca="false">[1]Sheet1!OC33</f>
        <v>0</v>
      </c>
      <c r="OD37" s="0" t="n">
        <f aca="false">[1]Sheet1!OD33</f>
        <v>0</v>
      </c>
      <c r="OE37" s="0" t="n">
        <f aca="false">[1]Sheet1!OE33</f>
        <v>0</v>
      </c>
      <c r="OF37" s="0" t="n">
        <f aca="false">[1]Sheet1!OF33</f>
        <v>0</v>
      </c>
      <c r="OG37" s="0" t="n">
        <f aca="false">[1]Sheet1!OG33</f>
        <v>0</v>
      </c>
      <c r="OH37" s="0" t="n">
        <f aca="false">[1]Sheet1!OH33</f>
        <v>0</v>
      </c>
      <c r="OI37" s="0" t="n">
        <f aca="false">[1]Sheet1!OI33</f>
        <v>0</v>
      </c>
      <c r="OJ37" s="0" t="n">
        <f aca="false">[1]Sheet1!OJ33</f>
        <v>0</v>
      </c>
      <c r="OK37" s="0" t="n">
        <f aca="false">[1]Sheet1!OK33</f>
        <v>0</v>
      </c>
      <c r="OL37" s="0" t="n">
        <f aca="false">[1]Sheet1!OL33</f>
        <v>0</v>
      </c>
      <c r="OM37" s="0" t="n">
        <f aca="false">[1]Sheet1!OM33</f>
        <v>0</v>
      </c>
      <c r="ON37" s="0" t="n">
        <f aca="false">[1]Sheet1!ON33</f>
        <v>0</v>
      </c>
      <c r="OO37" s="0" t="n">
        <f aca="false">[1]Sheet1!OO33</f>
        <v>0</v>
      </c>
      <c r="OP37" s="0" t="n">
        <f aca="false">[1]Sheet1!OP33</f>
        <v>0</v>
      </c>
      <c r="OQ37" s="0" t="n">
        <f aca="false">[1]Sheet1!OQ33</f>
        <v>0</v>
      </c>
      <c r="OR37" s="0" t="n">
        <f aca="false">[1]Sheet1!OR33</f>
        <v>0</v>
      </c>
      <c r="OS37" s="0" t="n">
        <f aca="false">[1]Sheet1!OS33</f>
        <v>0</v>
      </c>
      <c r="OT37" s="0" t="n">
        <f aca="false">[1]Sheet1!OT33</f>
        <v>0</v>
      </c>
      <c r="OU37" s="0" t="n">
        <f aca="false">[1]Sheet1!OU33</f>
        <v>0</v>
      </c>
      <c r="OV37" s="0" t="n">
        <f aca="false">[1]Sheet1!OV33</f>
        <v>0</v>
      </c>
      <c r="OW37" s="0" t="n">
        <f aca="false">[1]Sheet1!OW33</f>
        <v>0</v>
      </c>
      <c r="OX37" s="0" t="n">
        <f aca="false">[1]Sheet1!OX33</f>
        <v>0</v>
      </c>
      <c r="OY37" s="0" t="n">
        <f aca="false">[1]Sheet1!OY33</f>
        <v>0</v>
      </c>
      <c r="OZ37" s="0" t="n">
        <f aca="false">[1]Sheet1!OZ33</f>
        <v>0</v>
      </c>
      <c r="PA37" s="0" t="n">
        <f aca="false">[1]Sheet1!PA33</f>
        <v>0</v>
      </c>
      <c r="PB37" s="0" t="n">
        <f aca="false">[1]Sheet1!PB33</f>
        <v>0</v>
      </c>
      <c r="PC37" s="0" t="n">
        <f aca="false">[1]Sheet1!PC33</f>
        <v>0</v>
      </c>
      <c r="PD37" s="0" t="n">
        <f aca="false">[1]Sheet1!PD33</f>
        <v>0</v>
      </c>
      <c r="PE37" s="0" t="n">
        <f aca="false">[1]Sheet1!PE33</f>
        <v>0</v>
      </c>
      <c r="PF37" s="0" t="n">
        <f aca="false">[1]Sheet1!PF33</f>
        <v>0</v>
      </c>
      <c r="PG37" s="0" t="n">
        <f aca="false">[1]Sheet1!PG33</f>
        <v>0</v>
      </c>
      <c r="PH37" s="0" t="n">
        <f aca="false">[1]Sheet1!PH33</f>
        <v>0</v>
      </c>
      <c r="PI37" s="0" t="n">
        <f aca="false">[1]Sheet1!PI33</f>
        <v>0</v>
      </c>
      <c r="PJ37" s="0" t="n">
        <f aca="false">[1]Sheet1!PJ33</f>
        <v>0</v>
      </c>
      <c r="PK37" s="0" t="n">
        <f aca="false">[1]Sheet1!PK33</f>
        <v>0</v>
      </c>
      <c r="PL37" s="0" t="n">
        <f aca="false">[1]Sheet1!PL33</f>
        <v>0</v>
      </c>
      <c r="PM37" s="0" t="n">
        <f aca="false">[1]Sheet1!PM33</f>
        <v>0</v>
      </c>
      <c r="PN37" s="0" t="n">
        <f aca="false">[1]Sheet1!PN33</f>
        <v>0</v>
      </c>
      <c r="PO37" s="0" t="n">
        <f aca="false">[1]Sheet1!PO33</f>
        <v>0</v>
      </c>
      <c r="PP37" s="0" t="n">
        <f aca="false">[1]Sheet1!PP33</f>
        <v>0</v>
      </c>
      <c r="PQ37" s="0" t="n">
        <f aca="false">[1]Sheet1!PQ33</f>
        <v>0</v>
      </c>
      <c r="PR37" s="0" t="n">
        <f aca="false">[1]Sheet1!PR33</f>
        <v>0</v>
      </c>
      <c r="PS37" s="0" t="n">
        <f aca="false">[1]Sheet1!PS33</f>
        <v>0</v>
      </c>
      <c r="PT37" s="0" t="n">
        <f aca="false">[1]Sheet1!PT33</f>
        <v>0</v>
      </c>
      <c r="PU37" s="0" t="n">
        <f aca="false">[1]Sheet1!PU33</f>
        <v>0</v>
      </c>
      <c r="PV37" s="0" t="n">
        <f aca="false">[1]Sheet1!PV33</f>
        <v>0</v>
      </c>
      <c r="PW37" s="0" t="n">
        <f aca="false">[1]Sheet1!PW33</f>
        <v>0</v>
      </c>
      <c r="PX37" s="0" t="n">
        <f aca="false">[1]Sheet1!PX33</f>
        <v>0</v>
      </c>
      <c r="PY37" s="0" t="n">
        <f aca="false">[1]Sheet1!PY33</f>
        <v>0</v>
      </c>
      <c r="PZ37" s="0" t="n">
        <f aca="false">[1]Sheet1!PZ33</f>
        <v>0</v>
      </c>
      <c r="QA37" s="0" t="n">
        <f aca="false">[1]Sheet1!QA33</f>
        <v>0</v>
      </c>
      <c r="QB37" s="0" t="n">
        <f aca="false">[1]Sheet1!QB33</f>
        <v>0</v>
      </c>
      <c r="QC37" s="0" t="n">
        <f aca="false">[1]Sheet1!QC33</f>
        <v>0</v>
      </c>
      <c r="QD37" s="0" t="n">
        <f aca="false">[1]Sheet1!QD33</f>
        <v>0</v>
      </c>
      <c r="QE37" s="0" t="n">
        <f aca="false">[1]Sheet1!QE33</f>
        <v>0</v>
      </c>
      <c r="QF37" s="0" t="n">
        <f aca="false">[1]Sheet1!QF33</f>
        <v>0</v>
      </c>
      <c r="QG37" s="0" t="n">
        <f aca="false">[1]Sheet1!QG33</f>
        <v>0</v>
      </c>
      <c r="QH37" s="0" t="n">
        <f aca="false">[1]Sheet1!QH33</f>
        <v>0</v>
      </c>
      <c r="QI37" s="0" t="n">
        <f aca="false">[1]Sheet1!QI33</f>
        <v>0</v>
      </c>
      <c r="QJ37" s="0" t="n">
        <f aca="false">[1]Sheet1!QJ33</f>
        <v>0</v>
      </c>
      <c r="QK37" s="0" t="n">
        <f aca="false">[1]Sheet1!QK33</f>
        <v>0</v>
      </c>
      <c r="QL37" s="0" t="n">
        <f aca="false">[1]Sheet1!QL33</f>
        <v>0</v>
      </c>
      <c r="QM37" s="0" t="n">
        <f aca="false">[1]Sheet1!QM33</f>
        <v>0</v>
      </c>
      <c r="QN37" s="0" t="n">
        <f aca="false">[1]Sheet1!QN33</f>
        <v>0</v>
      </c>
      <c r="QO37" s="0" t="n">
        <f aca="false">[1]Sheet1!QO33</f>
        <v>0</v>
      </c>
      <c r="QP37" s="0" t="n">
        <f aca="false">[1]Sheet1!QP33</f>
        <v>0</v>
      </c>
      <c r="QQ37" s="0" t="n">
        <f aca="false">[1]Sheet1!QQ33</f>
        <v>0</v>
      </c>
      <c r="QR37" s="0" t="n">
        <f aca="false">[1]Sheet1!QR33</f>
        <v>0</v>
      </c>
      <c r="QS37" s="0" t="n">
        <f aca="false">[1]Sheet1!QS33</f>
        <v>0</v>
      </c>
      <c r="QT37" s="0" t="n">
        <f aca="false">[1]Sheet1!QT33</f>
        <v>0</v>
      </c>
      <c r="QU37" s="0" t="n">
        <f aca="false">[1]Sheet1!QU33</f>
        <v>0</v>
      </c>
      <c r="QV37" s="0" t="n">
        <f aca="false">[1]Sheet1!QV33</f>
        <v>0</v>
      </c>
      <c r="QW37" s="0" t="n">
        <f aca="false">[1]Sheet1!QW33</f>
        <v>0</v>
      </c>
      <c r="QX37" s="0" t="n">
        <f aca="false">[1]Sheet1!QX33</f>
        <v>0</v>
      </c>
      <c r="QY37" s="0" t="n">
        <f aca="false">[1]Sheet1!QY33</f>
        <v>0</v>
      </c>
      <c r="QZ37" s="0" t="n">
        <f aca="false">[1]Sheet1!QZ33</f>
        <v>0</v>
      </c>
      <c r="RA37" s="0" t="n">
        <f aca="false">[1]Sheet1!RA33</f>
        <v>0</v>
      </c>
      <c r="RB37" s="0" t="n">
        <f aca="false">[1]Sheet1!RB33</f>
        <v>0</v>
      </c>
      <c r="RC37" s="0" t="n">
        <f aca="false">[1]Sheet1!RC33</f>
        <v>0</v>
      </c>
      <c r="RD37" s="0" t="n">
        <f aca="false">[1]Sheet1!RD33</f>
        <v>0</v>
      </c>
      <c r="RE37" s="0" t="n">
        <f aca="false">[1]Sheet1!RE33</f>
        <v>0</v>
      </c>
      <c r="RF37" s="0" t="n">
        <f aca="false">[1]Sheet1!RF33</f>
        <v>0</v>
      </c>
      <c r="RG37" s="0" t="n">
        <f aca="false">[1]Sheet1!RG33</f>
        <v>0</v>
      </c>
      <c r="RH37" s="0" t="n">
        <f aca="false">[1]Sheet1!RH33</f>
        <v>0</v>
      </c>
      <c r="RI37" s="0" t="n">
        <f aca="false">[1]Sheet1!RI33</f>
        <v>0</v>
      </c>
      <c r="RJ37" s="0" t="n">
        <f aca="false">[1]Sheet1!RJ33</f>
        <v>0</v>
      </c>
      <c r="RK37" s="0" t="n">
        <f aca="false">[1]Sheet1!RK33</f>
        <v>0</v>
      </c>
      <c r="RL37" s="0" t="n">
        <f aca="false">[1]Sheet1!RL33</f>
        <v>0</v>
      </c>
      <c r="RM37" s="0" t="n">
        <f aca="false">[1]Sheet1!RM33</f>
        <v>0</v>
      </c>
      <c r="RN37" s="0" t="n">
        <f aca="false">[1]Sheet1!RN33</f>
        <v>0</v>
      </c>
      <c r="RO37" s="0" t="n">
        <f aca="false">[1]Sheet1!RO33</f>
        <v>0</v>
      </c>
      <c r="RP37" s="0" t="n">
        <f aca="false">[1]Sheet1!RP33</f>
        <v>0</v>
      </c>
      <c r="RQ37" s="0" t="n">
        <f aca="false">[1]Sheet1!RQ33</f>
        <v>0</v>
      </c>
      <c r="RR37" s="0" t="n">
        <f aca="false">[1]Sheet1!RR33</f>
        <v>0</v>
      </c>
      <c r="RS37" s="0" t="n">
        <f aca="false">[1]Sheet1!RS33</f>
        <v>0</v>
      </c>
      <c r="RT37" s="0" t="n">
        <f aca="false">[1]Sheet1!RT33</f>
        <v>0</v>
      </c>
      <c r="RU37" s="0" t="n">
        <f aca="false">[1]Sheet1!RU33</f>
        <v>0</v>
      </c>
      <c r="RV37" s="0" t="n">
        <f aca="false">[1]Sheet1!RV33</f>
        <v>0</v>
      </c>
      <c r="RW37" s="0" t="n">
        <f aca="false">[1]Sheet1!RW33</f>
        <v>0</v>
      </c>
      <c r="RX37" s="0" t="n">
        <f aca="false">[1]Sheet1!RX33</f>
        <v>0</v>
      </c>
      <c r="RY37" s="0" t="n">
        <f aca="false">[1]Sheet1!RY33</f>
        <v>0</v>
      </c>
      <c r="RZ37" s="0" t="n">
        <f aca="false">[1]Sheet1!RZ33</f>
        <v>0</v>
      </c>
      <c r="SA37" s="0" t="n">
        <f aca="false">[1]Sheet1!SA33</f>
        <v>0</v>
      </c>
      <c r="SB37" s="0" t="n">
        <f aca="false">[1]Sheet1!SB33</f>
        <v>0</v>
      </c>
      <c r="SC37" s="0" t="n">
        <f aca="false">[1]Sheet1!SC33</f>
        <v>0</v>
      </c>
      <c r="SD37" s="0" t="n">
        <f aca="false">[1]Sheet1!SD33</f>
        <v>0</v>
      </c>
      <c r="SE37" s="0" t="n">
        <f aca="false">[1]Sheet1!SE33</f>
        <v>0</v>
      </c>
      <c r="SF37" s="0" t="n">
        <f aca="false">[1]Sheet1!SF33</f>
        <v>0</v>
      </c>
      <c r="SG37" s="0" t="n">
        <f aca="false">[1]Sheet1!SG33</f>
        <v>0</v>
      </c>
      <c r="SH37" s="0" t="n">
        <f aca="false">[1]Sheet1!SH33</f>
        <v>0</v>
      </c>
      <c r="SI37" s="0" t="n">
        <f aca="false">[1]Sheet1!SI33</f>
        <v>0</v>
      </c>
      <c r="SJ37" s="0" t="n">
        <f aca="false">[1]Sheet1!SJ33</f>
        <v>0</v>
      </c>
      <c r="SK37" s="0" t="n">
        <f aca="false">[1]Sheet1!SK33</f>
        <v>0</v>
      </c>
      <c r="SL37" s="0" t="n">
        <f aca="false">[1]Sheet1!SL33</f>
        <v>0</v>
      </c>
      <c r="SM37" s="0" t="n">
        <f aca="false">[1]Sheet1!SM33</f>
        <v>0</v>
      </c>
      <c r="SN37" s="0" t="n">
        <f aca="false">[1]Sheet1!SN33</f>
        <v>0</v>
      </c>
      <c r="SO37" s="0" t="n">
        <f aca="false">[1]Sheet1!SO33</f>
        <v>0</v>
      </c>
      <c r="SP37" s="0" t="n">
        <f aca="false">[1]Sheet1!SP33</f>
        <v>0</v>
      </c>
      <c r="SQ37" s="0" t="n">
        <f aca="false">[1]Sheet1!SQ33</f>
        <v>0</v>
      </c>
      <c r="SR37" s="0" t="n">
        <f aca="false">[1]Sheet1!SR33</f>
        <v>0</v>
      </c>
      <c r="SS37" s="0" t="n">
        <f aca="false">[1]Sheet1!SS33</f>
        <v>0</v>
      </c>
      <c r="ST37" s="0" t="n">
        <f aca="false">[1]Sheet1!ST33</f>
        <v>0</v>
      </c>
      <c r="SU37" s="0" t="n">
        <f aca="false">[1]Sheet1!SU33</f>
        <v>0</v>
      </c>
      <c r="SV37" s="0" t="n">
        <f aca="false">[1]Sheet1!SV33</f>
        <v>0</v>
      </c>
      <c r="SW37" s="0" t="n">
        <f aca="false">[1]Sheet1!SW33</f>
        <v>0</v>
      </c>
      <c r="SX37" s="0" t="n">
        <f aca="false">[1]Sheet1!SX33</f>
        <v>0</v>
      </c>
      <c r="SY37" s="0" t="n">
        <f aca="false">[1]Sheet1!SY33</f>
        <v>0</v>
      </c>
      <c r="SZ37" s="0" t="n">
        <f aca="false">[1]Sheet1!SZ33</f>
        <v>0</v>
      </c>
      <c r="TA37" s="0" t="n">
        <f aca="false">[1]Sheet1!TA33</f>
        <v>0</v>
      </c>
      <c r="TB37" s="0" t="n">
        <f aca="false">[1]Sheet1!TB33</f>
        <v>0</v>
      </c>
      <c r="TC37" s="0" t="n">
        <f aca="false">[1]Sheet1!TC33</f>
        <v>0</v>
      </c>
      <c r="TD37" s="0" t="n">
        <f aca="false">[1]Sheet1!TD33</f>
        <v>0</v>
      </c>
      <c r="TE37" s="0" t="n">
        <f aca="false">[1]Sheet1!TE33</f>
        <v>0</v>
      </c>
      <c r="TF37" s="0" t="n">
        <f aca="false">[1]Sheet1!TF33</f>
        <v>0</v>
      </c>
      <c r="TG37" s="0" t="n">
        <f aca="false">[1]Sheet1!TG33</f>
        <v>0</v>
      </c>
      <c r="TH37" s="0" t="n">
        <f aca="false">[1]Sheet1!TH33</f>
        <v>0</v>
      </c>
      <c r="TI37" s="0" t="n">
        <f aca="false">[1]Sheet1!TI33</f>
        <v>0</v>
      </c>
      <c r="TJ37" s="0" t="n">
        <f aca="false">[1]Sheet1!TJ33</f>
        <v>0</v>
      </c>
      <c r="TK37" s="0" t="n">
        <f aca="false">[1]Sheet1!TK33</f>
        <v>0</v>
      </c>
      <c r="TL37" s="0" t="n">
        <f aca="false">[1]Sheet1!TL33</f>
        <v>0</v>
      </c>
      <c r="TM37" s="0" t="n">
        <f aca="false">[1]Sheet1!TM33</f>
        <v>0</v>
      </c>
      <c r="TN37" s="0" t="n">
        <f aca="false">[1]Sheet1!TN33</f>
        <v>0</v>
      </c>
      <c r="TO37" s="0" t="n">
        <f aca="false">[1]Sheet1!TO33</f>
        <v>0</v>
      </c>
      <c r="TP37" s="0" t="n">
        <f aca="false">[1]Sheet1!TP33</f>
        <v>0</v>
      </c>
      <c r="TQ37" s="0" t="n">
        <f aca="false">[1]Sheet1!TQ33</f>
        <v>0</v>
      </c>
      <c r="TR37" s="0" t="n">
        <f aca="false">[1]Sheet1!TR33</f>
        <v>0</v>
      </c>
      <c r="TS37" s="0" t="n">
        <f aca="false">[1]Sheet1!TS33</f>
        <v>0</v>
      </c>
      <c r="TT37" s="0" t="n">
        <f aca="false">[1]Sheet1!TT33</f>
        <v>0</v>
      </c>
      <c r="TU37" s="0" t="n">
        <f aca="false">[1]Sheet1!TU33</f>
        <v>0</v>
      </c>
      <c r="TV37" s="0" t="n">
        <f aca="false">[1]Sheet1!TV33</f>
        <v>0</v>
      </c>
      <c r="TW37" s="0" t="n">
        <f aca="false">[1]Sheet1!TW33</f>
        <v>0</v>
      </c>
      <c r="TX37" s="0" t="n">
        <f aca="false">[1]Sheet1!TX33</f>
        <v>0</v>
      </c>
      <c r="TY37" s="0" t="n">
        <f aca="false">[1]Sheet1!TY33</f>
        <v>0</v>
      </c>
      <c r="TZ37" s="0" t="n">
        <f aca="false">[1]Sheet1!TZ33</f>
        <v>0</v>
      </c>
      <c r="UA37" s="0" t="n">
        <f aca="false">[1]Sheet1!UA33</f>
        <v>0</v>
      </c>
      <c r="UB37" s="0" t="n">
        <f aca="false">[1]Sheet1!UB33</f>
        <v>0</v>
      </c>
      <c r="UC37" s="0" t="n">
        <f aca="false">[1]Sheet1!UC33</f>
        <v>0</v>
      </c>
      <c r="UD37" s="0" t="n">
        <f aca="false">[1]Sheet1!UD33</f>
        <v>0</v>
      </c>
      <c r="UE37" s="0" t="n">
        <f aca="false">[1]Sheet1!UE33</f>
        <v>0</v>
      </c>
      <c r="UF37" s="0" t="n">
        <f aca="false">[1]Sheet1!UF33</f>
        <v>0</v>
      </c>
      <c r="UG37" s="0" t="n">
        <f aca="false">[1]Sheet1!UG33</f>
        <v>0</v>
      </c>
      <c r="UH37" s="0" t="n">
        <f aca="false">[1]Sheet1!UH33</f>
        <v>0</v>
      </c>
      <c r="UI37" s="0" t="n">
        <f aca="false">[1]Sheet1!UI33</f>
        <v>0</v>
      </c>
      <c r="UJ37" s="0" t="n">
        <f aca="false">[1]Sheet1!UJ33</f>
        <v>0</v>
      </c>
      <c r="UK37" s="0" t="n">
        <f aca="false">[1]Sheet1!UK33</f>
        <v>0</v>
      </c>
      <c r="UL37" s="0" t="n">
        <f aca="false">[1]Sheet1!UL33</f>
        <v>0</v>
      </c>
      <c r="UM37" s="0" t="n">
        <f aca="false">[1]Sheet1!UM33</f>
        <v>0</v>
      </c>
      <c r="UN37" s="0" t="n">
        <f aca="false">[1]Sheet1!UN33</f>
        <v>0</v>
      </c>
      <c r="UO37" s="0" t="n">
        <f aca="false">[1]Sheet1!UO33</f>
        <v>0</v>
      </c>
      <c r="UP37" s="0" t="n">
        <f aca="false">[1]Sheet1!UP33</f>
        <v>0</v>
      </c>
      <c r="UQ37" s="0" t="n">
        <f aca="false">[1]Sheet1!UQ33</f>
        <v>0</v>
      </c>
      <c r="UR37" s="0" t="n">
        <f aca="false">[1]Sheet1!UR33</f>
        <v>0</v>
      </c>
      <c r="US37" s="0" t="n">
        <f aca="false">[1]Sheet1!US33</f>
        <v>0</v>
      </c>
      <c r="UT37" s="0" t="n">
        <f aca="false">[1]Sheet1!UT33</f>
        <v>0</v>
      </c>
      <c r="UU37" s="0" t="n">
        <f aca="false">[1]Sheet1!UU33</f>
        <v>0</v>
      </c>
      <c r="UV37" s="0" t="n">
        <f aca="false">[1]Sheet1!UV33</f>
        <v>0</v>
      </c>
      <c r="UW37" s="0" t="n">
        <f aca="false">[1]Sheet1!UW33</f>
        <v>0</v>
      </c>
      <c r="UX37" s="0" t="n">
        <f aca="false">[1]Sheet1!UX33</f>
        <v>0</v>
      </c>
      <c r="UY37" s="0" t="n">
        <f aca="false">[1]Sheet1!UY33</f>
        <v>0</v>
      </c>
      <c r="UZ37" s="0" t="n">
        <f aca="false">[1]Sheet1!UZ33</f>
        <v>0</v>
      </c>
      <c r="VA37" s="0" t="n">
        <f aca="false">[1]Sheet1!VA33</f>
        <v>0</v>
      </c>
      <c r="VB37" s="0" t="n">
        <f aca="false">[1]Sheet1!VB33</f>
        <v>0</v>
      </c>
      <c r="VC37" s="0" t="n">
        <f aca="false">[1]Sheet1!VC33</f>
        <v>0</v>
      </c>
      <c r="VD37" s="0" t="n">
        <f aca="false">[1]Sheet1!VD33</f>
        <v>0</v>
      </c>
      <c r="VE37" s="0" t="n">
        <f aca="false">[1]Sheet1!VE33</f>
        <v>0</v>
      </c>
      <c r="VF37" s="0" t="n">
        <f aca="false">[1]Sheet1!VF33</f>
        <v>0</v>
      </c>
      <c r="VG37" s="0" t="n">
        <f aca="false">[1]Sheet1!VG33</f>
        <v>0</v>
      </c>
      <c r="VH37" s="0" t="n">
        <f aca="false">[1]Sheet1!VH33</f>
        <v>0</v>
      </c>
      <c r="VI37" s="0" t="n">
        <f aca="false">[1]Sheet1!VI33</f>
        <v>0</v>
      </c>
      <c r="VJ37" s="0" t="n">
        <f aca="false">[1]Sheet1!VJ33</f>
        <v>0</v>
      </c>
      <c r="VK37" s="0" t="n">
        <f aca="false">[1]Sheet1!VK33</f>
        <v>0</v>
      </c>
      <c r="VL37" s="0" t="n">
        <f aca="false">[1]Sheet1!VL33</f>
        <v>0</v>
      </c>
      <c r="VM37" s="0" t="n">
        <f aca="false">[1]Sheet1!VM33</f>
        <v>0</v>
      </c>
      <c r="VN37" s="0" t="n">
        <f aca="false">[1]Sheet1!VN33</f>
        <v>0</v>
      </c>
      <c r="VO37" s="0" t="n">
        <f aca="false">[1]Sheet1!VO33</f>
        <v>0</v>
      </c>
      <c r="VP37" s="0" t="n">
        <f aca="false">[1]Sheet1!VP33</f>
        <v>0</v>
      </c>
      <c r="VQ37" s="0" t="n">
        <f aca="false">[1]Sheet1!VQ33</f>
        <v>0</v>
      </c>
      <c r="VR37" s="0" t="n">
        <f aca="false">[1]Sheet1!VR33</f>
        <v>0</v>
      </c>
      <c r="VS37" s="0" t="n">
        <f aca="false">[1]Sheet1!VS33</f>
        <v>0</v>
      </c>
      <c r="VT37" s="0" t="n">
        <f aca="false">[1]Sheet1!VT33</f>
        <v>0</v>
      </c>
      <c r="VU37" s="0" t="n">
        <f aca="false">[1]Sheet1!VU33</f>
        <v>0</v>
      </c>
      <c r="VV37" s="0" t="n">
        <f aca="false">[1]Sheet1!VV33</f>
        <v>0</v>
      </c>
      <c r="VW37" s="0" t="n">
        <f aca="false">[1]Sheet1!VW33</f>
        <v>0</v>
      </c>
      <c r="VX37" s="0" t="n">
        <f aca="false">[1]Sheet1!VX33</f>
        <v>0</v>
      </c>
      <c r="VY37" s="0" t="n">
        <f aca="false">[1]Sheet1!VY33</f>
        <v>0</v>
      </c>
      <c r="VZ37" s="0" t="n">
        <f aca="false">[1]Sheet1!VZ33</f>
        <v>0</v>
      </c>
      <c r="WA37" s="0" t="n">
        <f aca="false">[1]Sheet1!WA33</f>
        <v>0</v>
      </c>
      <c r="WB37" s="0" t="n">
        <f aca="false">[1]Sheet1!WB33</f>
        <v>0</v>
      </c>
      <c r="WC37" s="0" t="n">
        <f aca="false">[1]Sheet1!WC33</f>
        <v>0</v>
      </c>
      <c r="WD37" s="0" t="n">
        <f aca="false">[1]Sheet1!WD33</f>
        <v>0</v>
      </c>
      <c r="WE37" s="0" t="n">
        <f aca="false">[1]Sheet1!WE33</f>
        <v>0</v>
      </c>
      <c r="WF37" s="0" t="n">
        <f aca="false">[1]Sheet1!WF33</f>
        <v>0</v>
      </c>
      <c r="WG37" s="0" t="n">
        <f aca="false">[1]Sheet1!WG33</f>
        <v>0</v>
      </c>
      <c r="WH37" s="0" t="n">
        <f aca="false">[1]Sheet1!WH33</f>
        <v>0</v>
      </c>
      <c r="WI37" s="0" t="n">
        <f aca="false">[1]Sheet1!WI33</f>
        <v>0</v>
      </c>
      <c r="WJ37" s="0" t="n">
        <f aca="false">[1]Sheet1!WJ33</f>
        <v>0</v>
      </c>
      <c r="WK37" s="0" t="n">
        <f aca="false">[1]Sheet1!WK33</f>
        <v>0</v>
      </c>
      <c r="WL37" s="0" t="n">
        <f aca="false">[1]Sheet1!WL33</f>
        <v>0</v>
      </c>
      <c r="WM37" s="0" t="n">
        <f aca="false">[1]Sheet1!WM33</f>
        <v>0</v>
      </c>
      <c r="WN37" s="0" t="n">
        <f aca="false">[1]Sheet1!WN33</f>
        <v>0</v>
      </c>
      <c r="WO37" s="0" t="n">
        <f aca="false">[1]Sheet1!WO33</f>
        <v>0</v>
      </c>
      <c r="WP37" s="0" t="n">
        <f aca="false">[1]Sheet1!WP33</f>
        <v>0</v>
      </c>
      <c r="WQ37" s="0" t="n">
        <f aca="false">[1]Sheet1!WQ33</f>
        <v>0</v>
      </c>
      <c r="WR37" s="0" t="n">
        <f aca="false">[1]Sheet1!WR33</f>
        <v>0</v>
      </c>
      <c r="WS37" s="0" t="n">
        <f aca="false">[1]Sheet1!WS33</f>
        <v>0</v>
      </c>
      <c r="WT37" s="0" t="n">
        <f aca="false">[1]Sheet1!WT33</f>
        <v>0</v>
      </c>
      <c r="WU37" s="0" t="n">
        <f aca="false">[1]Sheet1!WU33</f>
        <v>0</v>
      </c>
      <c r="WV37" s="0" t="n">
        <f aca="false">[1]Sheet1!WV33</f>
        <v>0</v>
      </c>
      <c r="WW37" s="0" t="n">
        <f aca="false">[1]Sheet1!WW33</f>
        <v>0</v>
      </c>
      <c r="WX37" s="0" t="n">
        <f aca="false">[1]Sheet1!WX33</f>
        <v>0</v>
      </c>
      <c r="WY37" s="0" t="n">
        <f aca="false">[1]Sheet1!WY33</f>
        <v>0</v>
      </c>
      <c r="WZ37" s="0" t="n">
        <f aca="false">[1]Sheet1!WZ33</f>
        <v>0</v>
      </c>
      <c r="XA37" s="0" t="n">
        <f aca="false">[1]Sheet1!XA33</f>
        <v>0</v>
      </c>
      <c r="XB37" s="0" t="n">
        <f aca="false">[1]Sheet1!XB33</f>
        <v>0</v>
      </c>
      <c r="XC37" s="0" t="n">
        <f aca="false">[1]Sheet1!XC33</f>
        <v>0</v>
      </c>
      <c r="XD37" s="0" t="n">
        <f aca="false">[1]Sheet1!XD33</f>
        <v>0</v>
      </c>
      <c r="XE37" s="0" t="n">
        <f aca="false">[1]Sheet1!XE33</f>
        <v>0</v>
      </c>
      <c r="XF37" s="0" t="n">
        <f aca="false">[1]Sheet1!XF33</f>
        <v>0</v>
      </c>
      <c r="XG37" s="0" t="n">
        <f aca="false">[1]Sheet1!XG33</f>
        <v>0</v>
      </c>
      <c r="XH37" s="0" t="n">
        <f aca="false">[1]Sheet1!XH33</f>
        <v>0</v>
      </c>
      <c r="XI37" s="0" t="n">
        <f aca="false">[1]Sheet1!XI33</f>
        <v>0</v>
      </c>
      <c r="XJ37" s="0" t="n">
        <f aca="false">[1]Sheet1!XJ33</f>
        <v>0</v>
      </c>
      <c r="XK37" s="0" t="n">
        <f aca="false">[1]Sheet1!XK33</f>
        <v>0</v>
      </c>
      <c r="XL37" s="0" t="n">
        <f aca="false">[1]Sheet1!XL33</f>
        <v>0</v>
      </c>
      <c r="XM37" s="0" t="n">
        <f aca="false">[1]Sheet1!XM33</f>
        <v>0</v>
      </c>
      <c r="XN37" s="0" t="n">
        <f aca="false">[1]Sheet1!XN33</f>
        <v>0</v>
      </c>
      <c r="XO37" s="0" t="n">
        <f aca="false">[1]Sheet1!XO33</f>
        <v>0</v>
      </c>
      <c r="XP37" s="0" t="n">
        <f aca="false">[1]Sheet1!XP33</f>
        <v>0</v>
      </c>
      <c r="XQ37" s="0" t="n">
        <f aca="false">[1]Sheet1!XQ33</f>
        <v>0</v>
      </c>
      <c r="XR37" s="0" t="n">
        <f aca="false">[1]Sheet1!XR33</f>
        <v>0</v>
      </c>
      <c r="XS37" s="0" t="n">
        <f aca="false">[1]Sheet1!XS33</f>
        <v>0</v>
      </c>
      <c r="XT37" s="0" t="n">
        <f aca="false">[1]Sheet1!XT33</f>
        <v>0</v>
      </c>
      <c r="XU37" s="0" t="n">
        <f aca="false">[1]Sheet1!XU33</f>
        <v>0</v>
      </c>
      <c r="XV37" s="0" t="n">
        <f aca="false">[1]Sheet1!XV33</f>
        <v>0</v>
      </c>
      <c r="XW37" s="0" t="n">
        <f aca="false">[1]Sheet1!XW33</f>
        <v>0</v>
      </c>
      <c r="XX37" s="0" t="n">
        <f aca="false">[1]Sheet1!XX33</f>
        <v>0</v>
      </c>
      <c r="XY37" s="0" t="n">
        <f aca="false">[1]Sheet1!XY33</f>
        <v>0</v>
      </c>
      <c r="XZ37" s="0" t="n">
        <f aca="false">[1]Sheet1!XZ33</f>
        <v>0</v>
      </c>
      <c r="YA37" s="0" t="n">
        <f aca="false">[1]Sheet1!YA33</f>
        <v>0</v>
      </c>
      <c r="YB37" s="0" t="n">
        <f aca="false">[1]Sheet1!YB33</f>
        <v>0</v>
      </c>
      <c r="YC37" s="0" t="n">
        <f aca="false">[1]Sheet1!YC33</f>
        <v>0</v>
      </c>
      <c r="YD37" s="0" t="n">
        <f aca="false">[1]Sheet1!YD33</f>
        <v>0</v>
      </c>
      <c r="YE37" s="0" t="n">
        <f aca="false">[1]Sheet1!YE33</f>
        <v>0</v>
      </c>
      <c r="YF37" s="0" t="n">
        <f aca="false">[1]Sheet1!YF33</f>
        <v>0</v>
      </c>
      <c r="YG37" s="0" t="n">
        <f aca="false">[1]Sheet1!YG33</f>
        <v>0</v>
      </c>
      <c r="YH37" s="0" t="n">
        <f aca="false">[1]Sheet1!YH33</f>
        <v>0</v>
      </c>
      <c r="YI37" s="0" t="n">
        <f aca="false">[1]Sheet1!YI33</f>
        <v>0</v>
      </c>
      <c r="YJ37" s="0" t="n">
        <f aca="false">[1]Sheet1!YJ33</f>
        <v>0</v>
      </c>
      <c r="YK37" s="0" t="n">
        <f aca="false">[1]Sheet1!YK33</f>
        <v>0</v>
      </c>
      <c r="YL37" s="0" t="n">
        <f aca="false">[1]Sheet1!YL33</f>
        <v>0</v>
      </c>
      <c r="YM37" s="0" t="n">
        <f aca="false">[1]Sheet1!YM33</f>
        <v>0</v>
      </c>
      <c r="YN37" s="0" t="n">
        <f aca="false">[1]Sheet1!YN33</f>
        <v>0</v>
      </c>
      <c r="YO37" s="0" t="n">
        <f aca="false">[1]Sheet1!YO33</f>
        <v>0</v>
      </c>
      <c r="YP37" s="0" t="n">
        <f aca="false">[1]Sheet1!YP33</f>
        <v>0</v>
      </c>
      <c r="YQ37" s="0" t="n">
        <f aca="false">[1]Sheet1!YQ33</f>
        <v>0</v>
      </c>
      <c r="YR37" s="0" t="n">
        <f aca="false">[1]Sheet1!YR33</f>
        <v>0</v>
      </c>
      <c r="YS37" s="0" t="n">
        <f aca="false">[1]Sheet1!YS33</f>
        <v>0</v>
      </c>
      <c r="YT37" s="0" t="n">
        <f aca="false">[1]Sheet1!YT33</f>
        <v>0</v>
      </c>
      <c r="YU37" s="0" t="n">
        <f aca="false">[1]Sheet1!YU33</f>
        <v>0</v>
      </c>
      <c r="YV37" s="0" t="n">
        <f aca="false">[1]Sheet1!YV33</f>
        <v>0</v>
      </c>
      <c r="YW37" s="0" t="n">
        <f aca="false">[1]Sheet1!YW33</f>
        <v>0</v>
      </c>
      <c r="YX37" s="0" t="n">
        <f aca="false">[1]Sheet1!YX33</f>
        <v>0</v>
      </c>
      <c r="YY37" s="0" t="n">
        <f aca="false">[1]Sheet1!YY33</f>
        <v>0</v>
      </c>
      <c r="YZ37" s="0" t="n">
        <f aca="false">[1]Sheet1!YZ33</f>
        <v>0</v>
      </c>
      <c r="ZA37" s="0" t="n">
        <f aca="false">[1]Sheet1!ZA33</f>
        <v>0</v>
      </c>
      <c r="ZB37" s="0" t="n">
        <f aca="false">[1]Sheet1!ZB33</f>
        <v>0</v>
      </c>
      <c r="ZC37" s="0" t="n">
        <f aca="false">[1]Sheet1!ZC33</f>
        <v>0</v>
      </c>
      <c r="ZD37" s="0" t="n">
        <f aca="false">[1]Sheet1!ZD33</f>
        <v>0</v>
      </c>
      <c r="ZE37" s="0" t="n">
        <f aca="false">[1]Sheet1!ZE33</f>
        <v>0</v>
      </c>
      <c r="ZF37" s="0" t="n">
        <f aca="false">[1]Sheet1!ZF33</f>
        <v>0</v>
      </c>
      <c r="ZG37" s="0" t="n">
        <f aca="false">[1]Sheet1!ZG33</f>
        <v>0</v>
      </c>
      <c r="ZH37" s="0" t="n">
        <f aca="false">[1]Sheet1!ZH33</f>
        <v>0</v>
      </c>
      <c r="ZI37" s="0" t="n">
        <f aca="false">[1]Sheet1!ZI33</f>
        <v>0</v>
      </c>
      <c r="ZJ37" s="0" t="n">
        <f aca="false">[1]Sheet1!ZJ33</f>
        <v>0</v>
      </c>
      <c r="ZK37" s="0" t="n">
        <f aca="false">[1]Sheet1!ZK33</f>
        <v>0</v>
      </c>
      <c r="ZL37" s="0" t="n">
        <f aca="false">[1]Sheet1!ZL33</f>
        <v>0</v>
      </c>
      <c r="ZM37" s="0" t="n">
        <f aca="false">[1]Sheet1!ZM33</f>
        <v>0</v>
      </c>
      <c r="ZN37" s="0" t="n">
        <f aca="false">[1]Sheet1!ZN33</f>
        <v>0</v>
      </c>
      <c r="ZO37" s="0" t="n">
        <f aca="false">[1]Sheet1!ZO33</f>
        <v>0</v>
      </c>
      <c r="ZP37" s="0" t="n">
        <f aca="false">[1]Sheet1!ZP33</f>
        <v>0</v>
      </c>
      <c r="ZQ37" s="0" t="n">
        <f aca="false">[1]Sheet1!ZQ33</f>
        <v>0</v>
      </c>
      <c r="ZR37" s="0" t="n">
        <f aca="false">[1]Sheet1!ZR33</f>
        <v>0</v>
      </c>
      <c r="ZS37" s="0" t="n">
        <f aca="false">[1]Sheet1!ZS33</f>
        <v>0</v>
      </c>
      <c r="ZT37" s="0" t="n">
        <f aca="false">[1]Sheet1!ZT33</f>
        <v>0</v>
      </c>
      <c r="ZU37" s="0" t="n">
        <f aca="false">[1]Sheet1!ZU33</f>
        <v>0</v>
      </c>
      <c r="ZV37" s="0" t="n">
        <f aca="false">[1]Sheet1!ZV33</f>
        <v>0</v>
      </c>
      <c r="ZW37" s="0" t="n">
        <f aca="false">[1]Sheet1!ZW33</f>
        <v>0</v>
      </c>
      <c r="ZX37" s="0" t="n">
        <f aca="false">[1]Sheet1!ZX33</f>
        <v>0</v>
      </c>
      <c r="ZY37" s="0" t="n">
        <f aca="false">[1]Sheet1!ZY33</f>
        <v>0</v>
      </c>
      <c r="ZZ37" s="0" t="n">
        <f aca="false">[1]Sheet1!ZZ33</f>
        <v>0</v>
      </c>
      <c r="AAA37" s="0" t="n">
        <f aca="false">[1]Sheet1!AAA33</f>
        <v>0</v>
      </c>
      <c r="AAB37" s="0" t="n">
        <f aca="false">[1]Sheet1!AAB33</f>
        <v>0</v>
      </c>
      <c r="AAC37" s="0" t="n">
        <f aca="false">[1]Sheet1!AAC33</f>
        <v>0</v>
      </c>
      <c r="AAD37" s="0" t="n">
        <f aca="false">[1]Sheet1!AAD33</f>
        <v>0</v>
      </c>
      <c r="AAE37" s="0" t="n">
        <f aca="false">[1]Sheet1!AAE33</f>
        <v>0</v>
      </c>
      <c r="AAF37" s="0" t="n">
        <f aca="false">[1]Sheet1!AAF33</f>
        <v>0</v>
      </c>
      <c r="AAG37" s="0" t="n">
        <f aca="false">[1]Sheet1!AAG33</f>
        <v>0</v>
      </c>
      <c r="AAH37" s="0" t="n">
        <f aca="false">[1]Sheet1!AAH33</f>
        <v>0</v>
      </c>
      <c r="AAI37" s="0" t="n">
        <f aca="false">[1]Sheet1!AAI33</f>
        <v>0</v>
      </c>
      <c r="AAJ37" s="0" t="n">
        <f aca="false">[1]Sheet1!AAJ33</f>
        <v>0</v>
      </c>
      <c r="AAK37" s="0" t="n">
        <f aca="false">[1]Sheet1!AAK33</f>
        <v>0</v>
      </c>
      <c r="AAL37" s="0" t="n">
        <f aca="false">[1]Sheet1!AAL33</f>
        <v>0</v>
      </c>
      <c r="AAM37" s="0" t="n">
        <f aca="false">[1]Sheet1!AAM33</f>
        <v>0</v>
      </c>
      <c r="AAN37" s="0" t="n">
        <f aca="false">[1]Sheet1!AAN33</f>
        <v>0</v>
      </c>
      <c r="AAO37" s="0" t="n">
        <f aca="false">[1]Sheet1!AAO33</f>
        <v>0</v>
      </c>
      <c r="AAP37" s="0" t="n">
        <f aca="false">[1]Sheet1!AAP33</f>
        <v>0</v>
      </c>
      <c r="AAQ37" s="0" t="n">
        <f aca="false">[1]Sheet1!AAQ33</f>
        <v>0</v>
      </c>
      <c r="AAR37" s="0" t="n">
        <f aca="false">[1]Sheet1!AAR33</f>
        <v>0</v>
      </c>
      <c r="AAS37" s="0" t="n">
        <f aca="false">[1]Sheet1!AAS33</f>
        <v>0</v>
      </c>
      <c r="AAT37" s="0" t="n">
        <f aca="false">[1]Sheet1!AAT33</f>
        <v>0</v>
      </c>
      <c r="AAU37" s="0" t="n">
        <f aca="false">[1]Sheet1!AAU33</f>
        <v>0</v>
      </c>
      <c r="AAV37" s="0" t="n">
        <f aca="false">[1]Sheet1!AAV33</f>
        <v>0</v>
      </c>
      <c r="AAW37" s="0" t="n">
        <f aca="false">[1]Sheet1!AAW33</f>
        <v>0</v>
      </c>
      <c r="AAX37" s="0" t="n">
        <f aca="false">[1]Sheet1!AAX33</f>
        <v>0</v>
      </c>
      <c r="AAY37" s="0" t="n">
        <f aca="false">[1]Sheet1!AAY33</f>
        <v>0</v>
      </c>
      <c r="AAZ37" s="0" t="n">
        <f aca="false">[1]Sheet1!AAZ33</f>
        <v>0</v>
      </c>
      <c r="ABA37" s="0" t="n">
        <f aca="false">[1]Sheet1!ABA33</f>
        <v>0</v>
      </c>
      <c r="ABB37" s="0" t="n">
        <f aca="false">[1]Sheet1!ABB33</f>
        <v>0</v>
      </c>
      <c r="ABC37" s="0" t="n">
        <f aca="false">[1]Sheet1!ABC33</f>
        <v>0</v>
      </c>
      <c r="ABD37" s="0" t="n">
        <f aca="false">[1]Sheet1!ABD33</f>
        <v>0</v>
      </c>
      <c r="ABE37" s="0" t="n">
        <f aca="false">[1]Sheet1!ABE33</f>
        <v>0</v>
      </c>
      <c r="ABF37" s="0" t="n">
        <f aca="false">[1]Sheet1!ABF33</f>
        <v>0</v>
      </c>
      <c r="ABG37" s="0" t="n">
        <f aca="false">[1]Sheet1!ABG33</f>
        <v>0</v>
      </c>
      <c r="ABH37" s="0" t="n">
        <f aca="false">[1]Sheet1!ABH33</f>
        <v>0</v>
      </c>
      <c r="ABI37" s="0" t="n">
        <f aca="false">[1]Sheet1!ABI33</f>
        <v>0</v>
      </c>
      <c r="ABJ37" s="0" t="n">
        <f aca="false">[1]Sheet1!ABJ33</f>
        <v>0</v>
      </c>
      <c r="ABK37" s="0" t="n">
        <f aca="false">[1]Sheet1!ABK33</f>
        <v>0</v>
      </c>
      <c r="ABL37" s="0" t="n">
        <f aca="false">[1]Sheet1!ABL33</f>
        <v>0</v>
      </c>
      <c r="ABM37" s="0" t="n">
        <f aca="false">[1]Sheet1!ABM33</f>
        <v>0</v>
      </c>
      <c r="ABN37" s="0" t="n">
        <f aca="false">[1]Sheet1!ABN33</f>
        <v>0</v>
      </c>
      <c r="ABO37" s="0" t="n">
        <f aca="false">[1]Sheet1!ABO33</f>
        <v>0</v>
      </c>
      <c r="ABP37" s="0" t="n">
        <f aca="false">[1]Sheet1!ABP33</f>
        <v>0</v>
      </c>
      <c r="ABQ37" s="0" t="n">
        <f aca="false">[1]Sheet1!ABQ33</f>
        <v>0</v>
      </c>
      <c r="ABR37" s="0" t="n">
        <f aca="false">[1]Sheet1!ABR33</f>
        <v>0</v>
      </c>
      <c r="ABS37" s="0" t="n">
        <f aca="false">[1]Sheet1!ABS33</f>
        <v>0</v>
      </c>
      <c r="ABT37" s="0" t="n">
        <f aca="false">[1]Sheet1!ABT33</f>
        <v>0</v>
      </c>
      <c r="ABU37" s="0" t="n">
        <f aca="false">[1]Sheet1!ABU33</f>
        <v>0</v>
      </c>
      <c r="ABV37" s="0" t="n">
        <f aca="false">[1]Sheet1!ABV33</f>
        <v>0</v>
      </c>
      <c r="ABW37" s="0" t="n">
        <f aca="false">[1]Sheet1!ABW33</f>
        <v>0</v>
      </c>
      <c r="ABX37" s="0" t="n">
        <f aca="false">[1]Sheet1!ABX33</f>
        <v>0</v>
      </c>
      <c r="ABY37" s="0" t="n">
        <f aca="false">[1]Sheet1!ABY33</f>
        <v>0</v>
      </c>
      <c r="ABZ37" s="0" t="n">
        <f aca="false">[1]Sheet1!ABZ33</f>
        <v>0</v>
      </c>
      <c r="ACA37" s="0" t="n">
        <f aca="false">[1]Sheet1!ACA33</f>
        <v>0</v>
      </c>
      <c r="ACB37" s="0" t="n">
        <f aca="false">[1]Sheet1!ACB33</f>
        <v>0</v>
      </c>
      <c r="ACC37" s="0" t="n">
        <f aca="false">[1]Sheet1!ACC33</f>
        <v>0</v>
      </c>
      <c r="ACD37" s="0" t="n">
        <f aca="false">[1]Sheet1!ACD33</f>
        <v>0</v>
      </c>
      <c r="ACE37" s="0" t="n">
        <f aca="false">[1]Sheet1!ACE33</f>
        <v>0</v>
      </c>
      <c r="ACF37" s="0" t="n">
        <f aca="false">[1]Sheet1!ACF33</f>
        <v>0</v>
      </c>
      <c r="ACG37" s="0" t="n">
        <f aca="false">[1]Sheet1!ACG33</f>
        <v>0</v>
      </c>
      <c r="ACH37" s="0" t="n">
        <f aca="false">[1]Sheet1!ACH33</f>
        <v>0</v>
      </c>
      <c r="ACI37" s="0" t="n">
        <f aca="false">[1]Sheet1!ACI33</f>
        <v>0</v>
      </c>
      <c r="ACJ37" s="0" t="n">
        <f aca="false">[1]Sheet1!ACJ33</f>
        <v>0</v>
      </c>
      <c r="ACK37" s="0" t="n">
        <f aca="false">[1]Sheet1!ACK33</f>
        <v>0</v>
      </c>
      <c r="ACL37" s="0" t="n">
        <f aca="false">[1]Sheet1!ACL33</f>
        <v>0</v>
      </c>
      <c r="ACM37" s="0" t="n">
        <f aca="false">[1]Sheet1!ACM33</f>
        <v>0</v>
      </c>
      <c r="ACN37" s="0" t="n">
        <f aca="false">[1]Sheet1!ACN33</f>
        <v>0</v>
      </c>
      <c r="ACO37" s="0" t="n">
        <f aca="false">[1]Sheet1!ACO33</f>
        <v>0</v>
      </c>
      <c r="ACP37" s="0" t="n">
        <f aca="false">[1]Sheet1!ACP33</f>
        <v>0</v>
      </c>
      <c r="ACQ37" s="0" t="n">
        <f aca="false">[1]Sheet1!ACQ33</f>
        <v>0</v>
      </c>
      <c r="ACR37" s="0" t="n">
        <f aca="false">[1]Sheet1!ACR33</f>
        <v>0</v>
      </c>
      <c r="ACS37" s="0" t="n">
        <f aca="false">[1]Sheet1!ACS33</f>
        <v>0</v>
      </c>
      <c r="ACT37" s="0" t="n">
        <f aca="false">[1]Sheet1!ACT33</f>
        <v>0</v>
      </c>
      <c r="ACU37" s="0" t="n">
        <f aca="false">[1]Sheet1!ACU33</f>
        <v>0</v>
      </c>
      <c r="ACV37" s="0" t="n">
        <f aca="false">[1]Sheet1!ACV33</f>
        <v>0</v>
      </c>
      <c r="ACW37" s="0" t="n">
        <f aca="false">[1]Sheet1!ACW33</f>
        <v>0</v>
      </c>
      <c r="ACX37" s="0" t="n">
        <f aca="false">[1]Sheet1!ACX33</f>
        <v>0</v>
      </c>
      <c r="ACY37" s="0" t="n">
        <f aca="false">[1]Sheet1!ACY33</f>
        <v>0</v>
      </c>
      <c r="ACZ37" s="0" t="n">
        <f aca="false">[1]Sheet1!ACZ33</f>
        <v>0</v>
      </c>
      <c r="ADA37" s="0" t="n">
        <f aca="false">[1]Sheet1!ADA33</f>
        <v>0</v>
      </c>
      <c r="ADB37" s="0" t="n">
        <f aca="false">[1]Sheet1!ADB33</f>
        <v>0</v>
      </c>
      <c r="ADC37" s="0" t="n">
        <f aca="false">[1]Sheet1!ADC33</f>
        <v>0</v>
      </c>
      <c r="ADD37" s="0" t="n">
        <f aca="false">[1]Sheet1!ADD33</f>
        <v>0</v>
      </c>
      <c r="ADE37" s="0" t="n">
        <f aca="false">[1]Sheet1!ADE33</f>
        <v>0</v>
      </c>
      <c r="ADF37" s="0" t="n">
        <f aca="false">[1]Sheet1!ADF33</f>
        <v>0</v>
      </c>
      <c r="ADG37" s="0" t="n">
        <f aca="false">[1]Sheet1!ADG33</f>
        <v>0</v>
      </c>
      <c r="ADH37" s="0" t="n">
        <f aca="false">[1]Sheet1!ADH33</f>
        <v>0</v>
      </c>
      <c r="ADI37" s="0" t="n">
        <f aca="false">[1]Sheet1!ADI33</f>
        <v>0</v>
      </c>
      <c r="ADJ37" s="0" t="n">
        <f aca="false">[1]Sheet1!ADJ33</f>
        <v>0</v>
      </c>
      <c r="ADK37" s="0" t="n">
        <f aca="false">[1]Sheet1!ADK33</f>
        <v>0</v>
      </c>
      <c r="ADL37" s="0" t="n">
        <f aca="false">[1]Sheet1!ADL33</f>
        <v>0</v>
      </c>
      <c r="ADM37" s="0" t="n">
        <f aca="false">[1]Sheet1!ADM33</f>
        <v>0</v>
      </c>
      <c r="ADN37" s="0" t="n">
        <f aca="false">[1]Sheet1!ADN33</f>
        <v>0</v>
      </c>
      <c r="ADO37" s="0" t="n">
        <f aca="false">[1]Sheet1!ADO33</f>
        <v>0</v>
      </c>
      <c r="ADP37" s="0" t="n">
        <f aca="false">[1]Sheet1!ADP33</f>
        <v>0</v>
      </c>
      <c r="ADQ37" s="0" t="n">
        <f aca="false">[1]Sheet1!ADQ33</f>
        <v>0</v>
      </c>
      <c r="ADR37" s="0" t="n">
        <f aca="false">[1]Sheet1!ADR33</f>
        <v>0</v>
      </c>
      <c r="ADS37" s="0" t="n">
        <f aca="false">[1]Sheet1!ADS33</f>
        <v>0</v>
      </c>
      <c r="ADT37" s="0" t="n">
        <f aca="false">[1]Sheet1!ADT33</f>
        <v>0</v>
      </c>
      <c r="ADU37" s="0" t="n">
        <f aca="false">[1]Sheet1!ADU33</f>
        <v>0</v>
      </c>
      <c r="ADV37" s="0" t="n">
        <f aca="false">[1]Sheet1!ADV33</f>
        <v>0</v>
      </c>
      <c r="ADW37" s="0" t="n">
        <f aca="false">[1]Sheet1!ADW33</f>
        <v>0</v>
      </c>
      <c r="ADX37" s="0" t="n">
        <f aca="false">[1]Sheet1!ADX33</f>
        <v>0</v>
      </c>
      <c r="ADY37" s="0" t="n">
        <f aca="false">[1]Sheet1!ADY33</f>
        <v>0</v>
      </c>
      <c r="ADZ37" s="0" t="n">
        <f aca="false">[1]Sheet1!ADZ33</f>
        <v>0</v>
      </c>
      <c r="AEA37" s="0" t="n">
        <f aca="false">[1]Sheet1!AEA33</f>
        <v>0</v>
      </c>
      <c r="AEB37" s="0" t="n">
        <f aca="false">[1]Sheet1!AEB33</f>
        <v>0</v>
      </c>
      <c r="AEC37" s="0" t="n">
        <f aca="false">[1]Sheet1!AEC33</f>
        <v>0</v>
      </c>
      <c r="AED37" s="0" t="n">
        <f aca="false">[1]Sheet1!AED33</f>
        <v>0</v>
      </c>
      <c r="AEE37" s="0" t="n">
        <f aca="false">[1]Sheet1!AEE33</f>
        <v>0</v>
      </c>
      <c r="AEF37" s="0" t="n">
        <f aca="false">[1]Sheet1!AEF33</f>
        <v>0</v>
      </c>
      <c r="AEG37" s="0" t="n">
        <f aca="false">[1]Sheet1!AEG33</f>
        <v>0</v>
      </c>
      <c r="AEH37" s="0" t="n">
        <f aca="false">[1]Sheet1!AEH33</f>
        <v>0</v>
      </c>
      <c r="AEI37" s="0" t="n">
        <f aca="false">[1]Sheet1!AEI33</f>
        <v>0</v>
      </c>
      <c r="AEJ37" s="0" t="n">
        <f aca="false">[1]Sheet1!AEJ33</f>
        <v>0</v>
      </c>
      <c r="AEK37" s="0" t="n">
        <f aca="false">[1]Sheet1!AEK33</f>
        <v>0</v>
      </c>
      <c r="AEL37" s="0" t="n">
        <f aca="false">[1]Sheet1!AEL33</f>
        <v>0</v>
      </c>
      <c r="AEM37" s="0" t="n">
        <f aca="false">[1]Sheet1!AEM33</f>
        <v>0</v>
      </c>
      <c r="AEN37" s="0" t="n">
        <f aca="false">[1]Sheet1!AEN33</f>
        <v>0</v>
      </c>
      <c r="AEO37" s="0" t="n">
        <f aca="false">[1]Sheet1!AEO33</f>
        <v>0</v>
      </c>
      <c r="AEP37" s="0" t="n">
        <f aca="false">[1]Sheet1!AEP33</f>
        <v>0</v>
      </c>
      <c r="AEQ37" s="0" t="n">
        <f aca="false">[1]Sheet1!AEQ33</f>
        <v>0</v>
      </c>
      <c r="AER37" s="0" t="n">
        <f aca="false">[1]Sheet1!AER33</f>
        <v>0</v>
      </c>
      <c r="AES37" s="0" t="n">
        <f aca="false">[1]Sheet1!AES33</f>
        <v>0</v>
      </c>
      <c r="AET37" s="0" t="n">
        <f aca="false">[1]Sheet1!AET33</f>
        <v>0</v>
      </c>
      <c r="AEU37" s="0" t="n">
        <f aca="false">[1]Sheet1!AEU33</f>
        <v>0</v>
      </c>
      <c r="AEV37" s="0" t="n">
        <f aca="false">[1]Sheet1!AEV33</f>
        <v>0</v>
      </c>
      <c r="AEW37" s="0" t="n">
        <f aca="false">[1]Sheet1!AEW33</f>
        <v>0</v>
      </c>
      <c r="AEX37" s="0" t="n">
        <f aca="false">[1]Sheet1!AEX33</f>
        <v>0</v>
      </c>
      <c r="AEY37" s="0" t="n">
        <f aca="false">[1]Sheet1!AEY33</f>
        <v>0</v>
      </c>
      <c r="AEZ37" s="0" t="n">
        <f aca="false">[1]Sheet1!AEZ33</f>
        <v>0</v>
      </c>
      <c r="AFA37" s="0" t="n">
        <f aca="false">[1]Sheet1!AFA33</f>
        <v>0</v>
      </c>
      <c r="AFB37" s="0" t="n">
        <f aca="false">[1]Sheet1!AFB33</f>
        <v>0</v>
      </c>
      <c r="AFC37" s="0" t="n">
        <f aca="false">[1]Sheet1!AFC33</f>
        <v>0</v>
      </c>
      <c r="AFD37" s="0" t="n">
        <f aca="false">[1]Sheet1!AFD33</f>
        <v>0</v>
      </c>
      <c r="AFE37" s="0" t="n">
        <f aca="false">[1]Sheet1!AFE33</f>
        <v>0</v>
      </c>
      <c r="AFF37" s="0" t="n">
        <f aca="false">[1]Sheet1!AFF33</f>
        <v>0</v>
      </c>
      <c r="AFG37" s="0" t="n">
        <f aca="false">[1]Sheet1!AFG33</f>
        <v>0</v>
      </c>
      <c r="AFH37" s="0" t="n">
        <f aca="false">[1]Sheet1!AFH33</f>
        <v>0</v>
      </c>
      <c r="AFI37" s="0" t="n">
        <f aca="false">[1]Sheet1!AFI33</f>
        <v>0</v>
      </c>
      <c r="AFJ37" s="0" t="n">
        <f aca="false">[1]Sheet1!AFJ33</f>
        <v>0</v>
      </c>
      <c r="AFK37" s="0" t="n">
        <f aca="false">[1]Sheet1!AFK33</f>
        <v>0</v>
      </c>
      <c r="AFL37" s="0" t="n">
        <f aca="false">[1]Sheet1!AFL33</f>
        <v>0</v>
      </c>
      <c r="AFM37" s="0" t="n">
        <f aca="false">[1]Sheet1!AFM33</f>
        <v>0</v>
      </c>
      <c r="AFN37" s="0" t="n">
        <f aca="false">[1]Sheet1!AFN33</f>
        <v>0</v>
      </c>
      <c r="AFO37" s="0" t="n">
        <f aca="false">[1]Sheet1!AFO33</f>
        <v>0</v>
      </c>
      <c r="AFP37" s="0" t="n">
        <f aca="false">[1]Sheet1!AFP33</f>
        <v>0</v>
      </c>
      <c r="AFQ37" s="0" t="n">
        <f aca="false">[1]Sheet1!AFQ33</f>
        <v>0</v>
      </c>
      <c r="AFR37" s="0" t="n">
        <f aca="false">[1]Sheet1!AFR33</f>
        <v>0</v>
      </c>
      <c r="AFS37" s="0" t="n">
        <f aca="false">[1]Sheet1!AFS33</f>
        <v>0</v>
      </c>
      <c r="AFT37" s="0" t="n">
        <f aca="false">[1]Sheet1!AFT33</f>
        <v>0</v>
      </c>
      <c r="AFU37" s="0" t="n">
        <f aca="false">[1]Sheet1!AFU33</f>
        <v>0</v>
      </c>
      <c r="AFV37" s="0" t="n">
        <f aca="false">[1]Sheet1!AFV33</f>
        <v>0</v>
      </c>
      <c r="AFW37" s="0" t="n">
        <f aca="false">[1]Sheet1!AFW33</f>
        <v>0</v>
      </c>
      <c r="AFX37" s="0" t="n">
        <f aca="false">[1]Sheet1!AFX33</f>
        <v>0</v>
      </c>
      <c r="AFY37" s="0" t="n">
        <f aca="false">[1]Sheet1!AFY33</f>
        <v>0</v>
      </c>
      <c r="AFZ37" s="0" t="n">
        <f aca="false">[1]Sheet1!AFZ33</f>
        <v>0</v>
      </c>
      <c r="AGA37" s="0" t="n">
        <f aca="false">[1]Sheet1!AGA33</f>
        <v>0</v>
      </c>
      <c r="AGB37" s="0" t="n">
        <f aca="false">[1]Sheet1!AGB33</f>
        <v>0</v>
      </c>
      <c r="AGC37" s="0" t="n">
        <f aca="false">[1]Sheet1!AGC33</f>
        <v>0</v>
      </c>
      <c r="AGD37" s="0" t="n">
        <f aca="false">[1]Sheet1!AGD33</f>
        <v>0</v>
      </c>
      <c r="AGE37" s="0" t="n">
        <f aca="false">[1]Sheet1!AGE33</f>
        <v>0</v>
      </c>
      <c r="AGF37" s="0" t="n">
        <f aca="false">[1]Sheet1!AGF33</f>
        <v>0</v>
      </c>
      <c r="AGG37" s="0" t="n">
        <f aca="false">[1]Sheet1!AGG33</f>
        <v>0</v>
      </c>
      <c r="AGH37" s="0" t="n">
        <f aca="false">[1]Sheet1!AGH33</f>
        <v>0</v>
      </c>
      <c r="AGI37" s="0" t="n">
        <f aca="false">[1]Sheet1!AGI33</f>
        <v>0</v>
      </c>
      <c r="AGJ37" s="0" t="n">
        <f aca="false">[1]Sheet1!AGJ33</f>
        <v>0</v>
      </c>
      <c r="AGK37" s="0" t="n">
        <f aca="false">[1]Sheet1!AGK33</f>
        <v>0</v>
      </c>
      <c r="AGL37" s="0" t="n">
        <f aca="false">[1]Sheet1!AGL33</f>
        <v>0</v>
      </c>
      <c r="AGM37" s="0" t="n">
        <f aca="false">[1]Sheet1!AGM33</f>
        <v>0</v>
      </c>
      <c r="AGN37" s="0" t="n">
        <f aca="false">[1]Sheet1!AGN33</f>
        <v>0</v>
      </c>
      <c r="AGO37" s="0" t="n">
        <f aca="false">[1]Sheet1!AGO33</f>
        <v>0</v>
      </c>
      <c r="AGP37" s="0" t="n">
        <f aca="false">[1]Sheet1!AGP33</f>
        <v>0</v>
      </c>
      <c r="AGQ37" s="0" t="n">
        <f aca="false">[1]Sheet1!AGQ33</f>
        <v>0</v>
      </c>
      <c r="AGR37" s="0" t="n">
        <f aca="false">[1]Sheet1!AGR33</f>
        <v>0</v>
      </c>
      <c r="AGS37" s="0" t="n">
        <f aca="false">[1]Sheet1!AGS33</f>
        <v>0</v>
      </c>
      <c r="AGT37" s="0" t="n">
        <f aca="false">[1]Sheet1!AGT33</f>
        <v>0</v>
      </c>
      <c r="AGU37" s="0" t="n">
        <f aca="false">[1]Sheet1!AGU33</f>
        <v>0</v>
      </c>
      <c r="AGV37" s="0" t="n">
        <f aca="false">[1]Sheet1!AGV33</f>
        <v>0</v>
      </c>
      <c r="AGW37" s="0" t="n">
        <f aca="false">[1]Sheet1!AGW33</f>
        <v>0</v>
      </c>
      <c r="AGX37" s="0" t="n">
        <f aca="false">[1]Sheet1!AGX33</f>
        <v>0</v>
      </c>
      <c r="AGY37" s="0" t="n">
        <f aca="false">[1]Sheet1!AGY33</f>
        <v>0</v>
      </c>
      <c r="AGZ37" s="0" t="n">
        <f aca="false">[1]Sheet1!AGZ33</f>
        <v>0</v>
      </c>
      <c r="AHA37" s="0" t="n">
        <f aca="false">[1]Sheet1!AHA33</f>
        <v>0</v>
      </c>
      <c r="AHB37" s="0" t="n">
        <f aca="false">[1]Sheet1!AHB33</f>
        <v>0</v>
      </c>
      <c r="AHC37" s="0" t="n">
        <f aca="false">[1]Sheet1!AHC33</f>
        <v>0</v>
      </c>
      <c r="AHD37" s="0" t="n">
        <f aca="false">[1]Sheet1!AHD33</f>
        <v>0</v>
      </c>
      <c r="AHE37" s="0" t="n">
        <f aca="false">[1]Sheet1!AHE33</f>
        <v>0</v>
      </c>
      <c r="AHF37" s="0" t="n">
        <f aca="false">[1]Sheet1!AHF33</f>
        <v>0</v>
      </c>
      <c r="AHG37" s="0" t="n">
        <f aca="false">[1]Sheet1!AHG33</f>
        <v>0</v>
      </c>
      <c r="AHH37" s="0" t="n">
        <f aca="false">[1]Sheet1!AHH33</f>
        <v>0</v>
      </c>
      <c r="AHI37" s="0" t="n">
        <f aca="false">[1]Sheet1!AHI33</f>
        <v>0</v>
      </c>
      <c r="AHJ37" s="0" t="n">
        <f aca="false">[1]Sheet1!AHJ33</f>
        <v>0</v>
      </c>
      <c r="AHK37" s="0" t="n">
        <f aca="false">[1]Sheet1!AHK33</f>
        <v>0</v>
      </c>
      <c r="AHL37" s="0" t="n">
        <f aca="false">[1]Sheet1!AHL33</f>
        <v>0</v>
      </c>
      <c r="AHM37" s="0" t="n">
        <f aca="false">[1]Sheet1!AHM33</f>
        <v>0</v>
      </c>
      <c r="AHN37" s="0" t="n">
        <f aca="false">[1]Sheet1!AHN33</f>
        <v>0</v>
      </c>
      <c r="AHO37" s="0" t="n">
        <f aca="false">[1]Sheet1!AHO33</f>
        <v>0</v>
      </c>
      <c r="AHP37" s="0" t="n">
        <f aca="false">[1]Sheet1!AHP33</f>
        <v>0</v>
      </c>
      <c r="AHQ37" s="0" t="n">
        <f aca="false">[1]Sheet1!AHQ33</f>
        <v>0</v>
      </c>
      <c r="AHR37" s="0" t="n">
        <f aca="false">[1]Sheet1!AHR33</f>
        <v>0</v>
      </c>
      <c r="AHS37" s="0" t="n">
        <f aca="false">[1]Sheet1!AHS33</f>
        <v>0</v>
      </c>
      <c r="AHT37" s="0" t="n">
        <f aca="false">[1]Sheet1!AHT33</f>
        <v>0</v>
      </c>
      <c r="AHU37" s="0" t="n">
        <f aca="false">[1]Sheet1!AHU33</f>
        <v>0</v>
      </c>
      <c r="AHV37" s="0" t="n">
        <f aca="false">[1]Sheet1!AHV33</f>
        <v>0</v>
      </c>
      <c r="AHW37" s="0" t="n">
        <f aca="false">[1]Sheet1!AHW33</f>
        <v>0</v>
      </c>
      <c r="AHX37" s="0" t="n">
        <f aca="false">[1]Sheet1!AHX33</f>
        <v>0</v>
      </c>
      <c r="AHY37" s="0" t="n">
        <f aca="false">[1]Sheet1!AHY33</f>
        <v>0</v>
      </c>
      <c r="AHZ37" s="0" t="n">
        <f aca="false">[1]Sheet1!AHZ33</f>
        <v>0</v>
      </c>
      <c r="AIA37" s="0" t="n">
        <f aca="false">[1]Sheet1!AIA33</f>
        <v>0</v>
      </c>
      <c r="AIB37" s="0" t="n">
        <f aca="false">[1]Sheet1!AIB33</f>
        <v>0</v>
      </c>
      <c r="AIC37" s="0" t="n">
        <f aca="false">[1]Sheet1!AIC33</f>
        <v>0</v>
      </c>
      <c r="AID37" s="0" t="n">
        <f aca="false">[1]Sheet1!AID33</f>
        <v>0</v>
      </c>
      <c r="AIE37" s="0" t="n">
        <f aca="false">[1]Sheet1!AIE33</f>
        <v>0</v>
      </c>
      <c r="AIF37" s="0" t="n">
        <f aca="false">[1]Sheet1!AIF33</f>
        <v>0</v>
      </c>
      <c r="AIG37" s="0" t="n">
        <f aca="false">[1]Sheet1!AIG33</f>
        <v>0</v>
      </c>
      <c r="AIH37" s="0" t="n">
        <f aca="false">[1]Sheet1!AIH33</f>
        <v>0</v>
      </c>
      <c r="AII37" s="0" t="n">
        <f aca="false">[1]Sheet1!AII33</f>
        <v>0</v>
      </c>
      <c r="AIJ37" s="0" t="n">
        <f aca="false">[1]Sheet1!AIJ33</f>
        <v>0</v>
      </c>
      <c r="AIK37" s="0" t="n">
        <f aca="false">[1]Sheet1!AIK33</f>
        <v>0</v>
      </c>
      <c r="AIL37" s="0" t="n">
        <f aca="false">[1]Sheet1!AIL33</f>
        <v>0</v>
      </c>
      <c r="AIM37" s="0" t="n">
        <f aca="false">[1]Sheet1!AIM33</f>
        <v>0</v>
      </c>
      <c r="AIN37" s="0" t="n">
        <f aca="false">[1]Sheet1!AIN33</f>
        <v>0</v>
      </c>
      <c r="AIO37" s="0" t="n">
        <f aca="false">[1]Sheet1!AIO33</f>
        <v>0</v>
      </c>
      <c r="AIP37" s="0" t="n">
        <f aca="false">[1]Sheet1!AIP33</f>
        <v>0</v>
      </c>
      <c r="AIQ37" s="0" t="n">
        <f aca="false">[1]Sheet1!AIQ33</f>
        <v>0</v>
      </c>
      <c r="AIR37" s="0" t="n">
        <f aca="false">[1]Sheet1!AIR33</f>
        <v>0</v>
      </c>
      <c r="AIS37" s="0" t="n">
        <f aca="false">[1]Sheet1!AIS33</f>
        <v>0</v>
      </c>
      <c r="AIT37" s="0" t="n">
        <f aca="false">[1]Sheet1!AIT33</f>
        <v>0</v>
      </c>
      <c r="AIU37" s="0" t="n">
        <f aca="false">[1]Sheet1!AIU33</f>
        <v>0</v>
      </c>
      <c r="AIV37" s="0" t="n">
        <f aca="false">[1]Sheet1!AIV33</f>
        <v>0</v>
      </c>
      <c r="AIW37" s="0" t="n">
        <f aca="false">[1]Sheet1!AIW33</f>
        <v>0</v>
      </c>
      <c r="AIX37" s="0" t="n">
        <f aca="false">[1]Sheet1!AIX33</f>
        <v>0</v>
      </c>
      <c r="AIY37" s="0" t="n">
        <f aca="false">[1]Sheet1!AIY33</f>
        <v>0</v>
      </c>
      <c r="AIZ37" s="0" t="n">
        <f aca="false">[1]Sheet1!AIZ33</f>
        <v>0</v>
      </c>
      <c r="AJA37" s="0" t="n">
        <f aca="false">[1]Sheet1!AJA33</f>
        <v>0</v>
      </c>
      <c r="AJB37" s="0" t="n">
        <f aca="false">[1]Sheet1!AJB33</f>
        <v>0</v>
      </c>
      <c r="AJC37" s="0" t="n">
        <f aca="false">[1]Sheet1!AJC33</f>
        <v>0</v>
      </c>
      <c r="AJD37" s="0" t="n">
        <f aca="false">[1]Sheet1!AJD33</f>
        <v>0</v>
      </c>
      <c r="AJE37" s="0" t="n">
        <f aca="false">[1]Sheet1!AJE33</f>
        <v>0</v>
      </c>
      <c r="AJF37" s="0" t="n">
        <f aca="false">[1]Sheet1!AJF33</f>
        <v>0</v>
      </c>
      <c r="AJG37" s="0" t="n">
        <f aca="false">[1]Sheet1!AJG33</f>
        <v>0</v>
      </c>
      <c r="AJH37" s="0" t="n">
        <f aca="false">[1]Sheet1!AJH33</f>
        <v>0</v>
      </c>
      <c r="AJI37" s="0" t="n">
        <f aca="false">[1]Sheet1!AJI33</f>
        <v>0</v>
      </c>
      <c r="AJJ37" s="0" t="n">
        <f aca="false">[1]Sheet1!AJJ33</f>
        <v>0</v>
      </c>
      <c r="AJK37" s="0" t="n">
        <f aca="false">[1]Sheet1!AJK33</f>
        <v>0</v>
      </c>
      <c r="AJL37" s="0" t="n">
        <f aca="false">[1]Sheet1!AJL33</f>
        <v>0</v>
      </c>
      <c r="AJM37" s="0" t="n">
        <f aca="false">[1]Sheet1!AJM33</f>
        <v>0</v>
      </c>
      <c r="AJN37" s="0" t="n">
        <f aca="false">[1]Sheet1!AJN33</f>
        <v>0</v>
      </c>
      <c r="AJO37" s="0" t="n">
        <f aca="false">[1]Sheet1!AJO33</f>
        <v>0</v>
      </c>
      <c r="AJP37" s="0" t="n">
        <f aca="false">[1]Sheet1!AJP33</f>
        <v>0</v>
      </c>
      <c r="AJQ37" s="0" t="n">
        <f aca="false">[1]Sheet1!AJQ33</f>
        <v>0</v>
      </c>
      <c r="AJR37" s="0" t="n">
        <f aca="false">[1]Sheet1!AJR33</f>
        <v>0</v>
      </c>
      <c r="AJS37" s="0" t="n">
        <f aca="false">[1]Sheet1!AJS33</f>
        <v>0</v>
      </c>
      <c r="AJT37" s="0" t="n">
        <f aca="false">[1]Sheet1!AJT33</f>
        <v>0</v>
      </c>
      <c r="AJU37" s="0" t="n">
        <f aca="false">[1]Sheet1!AJU33</f>
        <v>0</v>
      </c>
      <c r="AJV37" s="0" t="n">
        <f aca="false">[1]Sheet1!AJV33</f>
        <v>0</v>
      </c>
      <c r="AJW37" s="0" t="n">
        <f aca="false">[1]Sheet1!AJW33</f>
        <v>0</v>
      </c>
      <c r="AJX37" s="0" t="n">
        <f aca="false">[1]Sheet1!AJX33</f>
        <v>0</v>
      </c>
      <c r="AJY37" s="0" t="n">
        <f aca="false">[1]Sheet1!AJY33</f>
        <v>0</v>
      </c>
      <c r="AJZ37" s="0" t="n">
        <f aca="false">[1]Sheet1!AJZ33</f>
        <v>0</v>
      </c>
      <c r="AKA37" s="0" t="n">
        <f aca="false">[1]Sheet1!AKA33</f>
        <v>0</v>
      </c>
      <c r="AKB37" s="0" t="n">
        <f aca="false">[1]Sheet1!AKB33</f>
        <v>0</v>
      </c>
      <c r="AKC37" s="0" t="n">
        <f aca="false">[1]Sheet1!AKC33</f>
        <v>0</v>
      </c>
      <c r="AKD37" s="0" t="n">
        <f aca="false">[1]Sheet1!AKD33</f>
        <v>0</v>
      </c>
      <c r="AKE37" s="0" t="n">
        <f aca="false">[1]Sheet1!AKE33</f>
        <v>0</v>
      </c>
      <c r="AKF37" s="0" t="n">
        <f aca="false">[1]Sheet1!AKF33</f>
        <v>0</v>
      </c>
      <c r="AKG37" s="0" t="n">
        <f aca="false">[1]Sheet1!AKG33</f>
        <v>0</v>
      </c>
      <c r="AKH37" s="0" t="n">
        <f aca="false">[1]Sheet1!AKH33</f>
        <v>0</v>
      </c>
      <c r="AKI37" s="0" t="n">
        <f aca="false">[1]Sheet1!AKI33</f>
        <v>0</v>
      </c>
      <c r="AKJ37" s="0" t="n">
        <f aca="false">[1]Sheet1!AKJ33</f>
        <v>0</v>
      </c>
      <c r="AKK37" s="0" t="n">
        <f aca="false">[1]Sheet1!AKK33</f>
        <v>0</v>
      </c>
      <c r="AKL37" s="0" t="n">
        <f aca="false">[1]Sheet1!AKL33</f>
        <v>0</v>
      </c>
      <c r="AKM37" s="0" t="n">
        <f aca="false">[1]Sheet1!AKM33</f>
        <v>0</v>
      </c>
      <c r="AKN37" s="0" t="n">
        <f aca="false">[1]Sheet1!AKN33</f>
        <v>0</v>
      </c>
      <c r="AKO37" s="0" t="n">
        <f aca="false">[1]Sheet1!AKO33</f>
        <v>0</v>
      </c>
      <c r="AKP37" s="0" t="n">
        <f aca="false">[1]Sheet1!AKP33</f>
        <v>0</v>
      </c>
      <c r="AKQ37" s="0" t="n">
        <f aca="false">[1]Sheet1!AKQ33</f>
        <v>0</v>
      </c>
      <c r="AKR37" s="0" t="n">
        <f aca="false">[1]Sheet1!AKR33</f>
        <v>0</v>
      </c>
      <c r="AKS37" s="0" t="n">
        <f aca="false">[1]Sheet1!AKS33</f>
        <v>0</v>
      </c>
      <c r="AKT37" s="0" t="n">
        <f aca="false">[1]Sheet1!AKT33</f>
        <v>0</v>
      </c>
      <c r="AKU37" s="0" t="n">
        <f aca="false">[1]Sheet1!AKU33</f>
        <v>0</v>
      </c>
      <c r="AKV37" s="0" t="n">
        <f aca="false">[1]Sheet1!AKV33</f>
        <v>0</v>
      </c>
      <c r="AKW37" s="0" t="n">
        <f aca="false">[1]Sheet1!AKW33</f>
        <v>0</v>
      </c>
      <c r="AKX37" s="0" t="n">
        <f aca="false">[1]Sheet1!AKX33</f>
        <v>0</v>
      </c>
      <c r="AKY37" s="0" t="n">
        <f aca="false">[1]Sheet1!AKY33</f>
        <v>0</v>
      </c>
      <c r="AKZ37" s="0" t="n">
        <f aca="false">[1]Sheet1!AKZ33</f>
        <v>0</v>
      </c>
      <c r="ALA37" s="0" t="n">
        <f aca="false">[1]Sheet1!ALA33</f>
        <v>0</v>
      </c>
      <c r="ALB37" s="0" t="n">
        <f aca="false">[1]Sheet1!ALB33</f>
        <v>0</v>
      </c>
      <c r="ALC37" s="0" t="n">
        <f aca="false">[1]Sheet1!ALC33</f>
        <v>0</v>
      </c>
      <c r="ALD37" s="0" t="n">
        <f aca="false">[1]Sheet1!ALD33</f>
        <v>0</v>
      </c>
      <c r="ALE37" s="0" t="n">
        <f aca="false">[1]Sheet1!ALE33</f>
        <v>0</v>
      </c>
      <c r="ALF37" s="0" t="n">
        <f aca="false">[1]Sheet1!ALF33</f>
        <v>0</v>
      </c>
      <c r="ALG37" s="0" t="n">
        <f aca="false">[1]Sheet1!ALG33</f>
        <v>0</v>
      </c>
      <c r="ALH37" s="0" t="n">
        <f aca="false">[1]Sheet1!ALH33</f>
        <v>0</v>
      </c>
      <c r="ALI37" s="0" t="n">
        <f aca="false">[1]Sheet1!ALI33</f>
        <v>0</v>
      </c>
      <c r="ALJ37" s="0" t="n">
        <f aca="false">[1]Sheet1!ALJ33</f>
        <v>0</v>
      </c>
      <c r="ALK37" s="0" t="n">
        <f aca="false">[1]Sheet1!ALK33</f>
        <v>0</v>
      </c>
      <c r="ALL37" s="0" t="n">
        <f aca="false">[1]Sheet1!ALL33</f>
        <v>0</v>
      </c>
      <c r="ALM37" s="0" t="n">
        <f aca="false">[1]Sheet1!ALM33</f>
        <v>0</v>
      </c>
      <c r="ALN37" s="0" t="n">
        <f aca="false">[1]Sheet1!ALN33</f>
        <v>0</v>
      </c>
      <c r="ALO37" s="0" t="n">
        <f aca="false">[1]Sheet1!ALO33</f>
        <v>0</v>
      </c>
      <c r="ALP37" s="0" t="n">
        <f aca="false">[1]Sheet1!ALP33</f>
        <v>0</v>
      </c>
      <c r="ALQ37" s="0" t="n">
        <f aca="false">[1]Sheet1!ALQ33</f>
        <v>0</v>
      </c>
      <c r="ALR37" s="0" t="n">
        <f aca="false">[1]Sheet1!ALR33</f>
        <v>0</v>
      </c>
      <c r="ALS37" s="0" t="n">
        <f aca="false">[1]Sheet1!ALS33</f>
        <v>0</v>
      </c>
      <c r="ALT37" s="0" t="n">
        <f aca="false">[1]Sheet1!ALT33</f>
        <v>0</v>
      </c>
      <c r="ALU37" s="0" t="n">
        <f aca="false">[1]Sheet1!ALU33</f>
        <v>0</v>
      </c>
      <c r="ALV37" s="0" t="n">
        <f aca="false">[1]Sheet1!ALV33</f>
        <v>0</v>
      </c>
      <c r="ALW37" s="0" t="n">
        <f aca="false">[1]Sheet1!ALW33</f>
        <v>0</v>
      </c>
      <c r="ALX37" s="0" t="n">
        <f aca="false">[1]Sheet1!ALX33</f>
        <v>0</v>
      </c>
      <c r="ALY37" s="0" t="n">
        <f aca="false">[1]Sheet1!ALY33</f>
        <v>0</v>
      </c>
      <c r="ALZ37" s="0" t="n">
        <f aca="false">[1]Sheet1!ALZ33</f>
        <v>0</v>
      </c>
      <c r="AMA37" s="0" t="n">
        <f aca="false">[1]Sheet1!AMA33</f>
        <v>0</v>
      </c>
      <c r="AMB37" s="0" t="n">
        <f aca="false">[1]Sheet1!AMB33</f>
        <v>0</v>
      </c>
      <c r="AMC37" s="0" t="n">
        <f aca="false">[1]Sheet1!AMC33</f>
        <v>0</v>
      </c>
      <c r="AMD37" s="0" t="n">
        <f aca="false">[1]Sheet1!AMD33</f>
        <v>0</v>
      </c>
      <c r="AME37" s="0" t="n">
        <f aca="false">[1]Sheet1!AME33</f>
        <v>0</v>
      </c>
      <c r="AMF37" s="0" t="n">
        <f aca="false">[1]Sheet1!AMF33</f>
        <v>0</v>
      </c>
      <c r="AMG37" s="0" t="n">
        <f aca="false">[1]Sheet1!AMG33</f>
        <v>0</v>
      </c>
      <c r="AMH37" s="0" t="n">
        <f aca="false">[1]Sheet1!AMH33</f>
        <v>0</v>
      </c>
      <c r="AMI37" s="0" t="n">
        <f aca="false">[1]Sheet1!AMI33</f>
        <v>0</v>
      </c>
      <c r="AMJ37" s="0" t="n">
        <f aca="false">[1]Sheet1!AMJ33</f>
        <v>0</v>
      </c>
    </row>
    <row r="38" customFormat="false" ht="15" hidden="false" customHeight="false" outlineLevel="0" collapsed="false">
      <c r="A38" s="0" t="str">
        <f aca="false">[1]Sheet1!A33</f>
        <v>4-ΦΡΑ-1</v>
      </c>
      <c r="B38" s="0" t="str">
        <f aca="false">[1]Sheet1!B33</f>
        <v>ΒΙΚΤΟΡ ΦΡΑΝΚΛ</v>
      </c>
      <c r="C38" s="0" t="str">
        <f aca="false">[1]Sheet1!C33</f>
        <v>ΤΟ ΝΟΗΜΑ ΤΗΣ ΖΩΗΣ</v>
      </c>
      <c r="D38" s="0" t="str">
        <f aca="false">[1]Sheet1!D33</f>
        <v>ΨΥΧΟΓΙΟΣ</v>
      </c>
      <c r="N38" s="0" t="n">
        <f aca="false">[1]Sheet1!BC74</f>
        <v>0</v>
      </c>
      <c r="O38" s="0" t="n">
        <f aca="false">[1]Sheet1!BD74</f>
        <v>0</v>
      </c>
      <c r="P38" s="0" t="n">
        <f aca="false">[1]Sheet1!BE74</f>
        <v>0</v>
      </c>
      <c r="Q38" s="0" t="n">
        <f aca="false">[1]Sheet1!BF74</f>
        <v>0</v>
      </c>
      <c r="R38" s="0" t="n">
        <f aca="false">[1]Sheet1!BG74</f>
        <v>0</v>
      </c>
      <c r="S38" s="0" t="n">
        <f aca="false">[1]Sheet1!BH74</f>
        <v>0</v>
      </c>
      <c r="T38" s="0" t="n">
        <f aca="false">[1]Sheet1!BI74</f>
        <v>0</v>
      </c>
      <c r="U38" s="0" t="n">
        <f aca="false">[1]Sheet1!BJ74</f>
        <v>0</v>
      </c>
      <c r="V38" s="0" t="n">
        <f aca="false">[1]Sheet1!BK74</f>
        <v>0</v>
      </c>
      <c r="W38" s="0" t="n">
        <f aca="false">[1]Sheet1!BL74</f>
        <v>0</v>
      </c>
      <c r="X38" s="0" t="n">
        <f aca="false">[1]Sheet1!BM74</f>
        <v>0</v>
      </c>
      <c r="Y38" s="0" t="n">
        <f aca="false">[1]Sheet1!BN74</f>
        <v>0</v>
      </c>
      <c r="Z38" s="0" t="n">
        <f aca="false">[1]Sheet1!BO74</f>
        <v>0</v>
      </c>
      <c r="AA38" s="0" t="n">
        <f aca="false">[1]Sheet1!BP74</f>
        <v>0</v>
      </c>
      <c r="AB38" s="0" t="n">
        <f aca="false">[1]Sheet1!BQ74</f>
        <v>0</v>
      </c>
      <c r="AC38" s="0" t="n">
        <f aca="false">[1]Sheet1!BR74</f>
        <v>0</v>
      </c>
      <c r="AD38" s="0" t="n">
        <f aca="false">[1]Sheet1!BS74</f>
        <v>0</v>
      </c>
      <c r="AE38" s="0" t="n">
        <f aca="false">[1]Sheet1!BT74</f>
        <v>0</v>
      </c>
      <c r="AF38" s="0" t="n">
        <f aca="false">[1]Sheet1!BU74</f>
        <v>0</v>
      </c>
      <c r="AG38" s="0" t="n">
        <f aca="false">[1]Sheet1!BV74</f>
        <v>0</v>
      </c>
      <c r="AH38" s="0" t="n">
        <f aca="false">[1]Sheet1!BW74</f>
        <v>0</v>
      </c>
      <c r="AI38" s="0" t="n">
        <f aca="false">[1]Sheet1!BX74</f>
        <v>0</v>
      </c>
      <c r="AJ38" s="0" t="n">
        <f aca="false">[1]Sheet1!BY74</f>
        <v>0</v>
      </c>
      <c r="AK38" s="0" t="n">
        <f aca="false">[1]Sheet1!BZ74</f>
        <v>0</v>
      </c>
      <c r="AL38" s="0" t="n">
        <f aca="false">[1]Sheet1!CA74</f>
        <v>0</v>
      </c>
      <c r="AM38" s="0" t="n">
        <f aca="false">[1]Sheet1!CB74</f>
        <v>0</v>
      </c>
      <c r="AN38" s="0" t="n">
        <f aca="false">[1]Sheet1!CC74</f>
        <v>0</v>
      </c>
      <c r="AO38" s="0" t="n">
        <f aca="false">[1]Sheet1!CD74</f>
        <v>0</v>
      </c>
      <c r="AP38" s="0" t="n">
        <f aca="false">[1]Sheet1!CE74</f>
        <v>0</v>
      </c>
      <c r="AQ38" s="0" t="n">
        <f aca="false">[1]Sheet1!CF74</f>
        <v>0</v>
      </c>
      <c r="AR38" s="0" t="n">
        <f aca="false">[1]Sheet1!CG74</f>
        <v>0</v>
      </c>
      <c r="AS38" s="0" t="n">
        <f aca="false">[1]Sheet1!CH74</f>
        <v>0</v>
      </c>
      <c r="AT38" s="0" t="n">
        <f aca="false">[1]Sheet1!CI74</f>
        <v>0</v>
      </c>
      <c r="AU38" s="0" t="n">
        <f aca="false">[1]Sheet1!CJ74</f>
        <v>0</v>
      </c>
      <c r="AV38" s="0" t="n">
        <f aca="false">[1]Sheet1!CK74</f>
        <v>0</v>
      </c>
      <c r="AW38" s="0" t="n">
        <f aca="false">[1]Sheet1!CL74</f>
        <v>0</v>
      </c>
      <c r="AX38" s="0" t="n">
        <f aca="false">[1]Sheet1!CM74</f>
        <v>0</v>
      </c>
      <c r="AY38" s="0" t="n">
        <f aca="false">[1]Sheet1!CN74</f>
        <v>0</v>
      </c>
      <c r="AZ38" s="0" t="n">
        <f aca="false">[1]Sheet1!CO74</f>
        <v>0</v>
      </c>
      <c r="BA38" s="0" t="n">
        <f aca="false">[1]Sheet1!CP74</f>
        <v>0</v>
      </c>
      <c r="BB38" s="0" t="n">
        <f aca="false">[1]Sheet1!CQ74</f>
        <v>0</v>
      </c>
      <c r="BC38" s="0" t="n">
        <f aca="false">[1]Sheet1!CR74</f>
        <v>0</v>
      </c>
      <c r="BD38" s="0" t="n">
        <f aca="false">[1]Sheet1!CS74</f>
        <v>0</v>
      </c>
      <c r="BE38" s="0" t="n">
        <f aca="false">[1]Sheet1!CT74</f>
        <v>0</v>
      </c>
      <c r="BF38" s="0" t="n">
        <f aca="false">[1]Sheet1!CU74</f>
        <v>0</v>
      </c>
      <c r="BG38" s="0" t="n">
        <f aca="false">[1]Sheet1!CV74</f>
        <v>0</v>
      </c>
      <c r="BH38" s="0" t="n">
        <f aca="false">[1]Sheet1!CW74</f>
        <v>0</v>
      </c>
      <c r="BI38" s="0" t="n">
        <f aca="false">[1]Sheet1!CX74</f>
        <v>0</v>
      </c>
      <c r="BJ38" s="0" t="n">
        <f aca="false">[1]Sheet1!CY74</f>
        <v>0</v>
      </c>
      <c r="BK38" s="0" t="n">
        <f aca="false">[1]Sheet1!CZ74</f>
        <v>0</v>
      </c>
      <c r="BL38" s="0" t="n">
        <f aca="false">[1]Sheet1!DA74</f>
        <v>0</v>
      </c>
      <c r="BM38" s="0" t="n">
        <f aca="false">[1]Sheet1!DB74</f>
        <v>0</v>
      </c>
      <c r="BN38" s="0" t="n">
        <f aca="false">[1]Sheet1!DC74</f>
        <v>0</v>
      </c>
      <c r="BO38" s="0" t="n">
        <f aca="false">[1]Sheet1!DD74</f>
        <v>0</v>
      </c>
      <c r="BP38" s="0" t="n">
        <f aca="false">[1]Sheet1!DE74</f>
        <v>0</v>
      </c>
      <c r="BQ38" s="0" t="n">
        <f aca="false">[1]Sheet1!DF74</f>
        <v>0</v>
      </c>
      <c r="BR38" s="0" t="n">
        <f aca="false">[1]Sheet1!DG74</f>
        <v>0</v>
      </c>
      <c r="BS38" s="0" t="n">
        <f aca="false">[1]Sheet1!DH74</f>
        <v>0</v>
      </c>
      <c r="BT38" s="0" t="n">
        <f aca="false">[1]Sheet1!DI74</f>
        <v>0</v>
      </c>
      <c r="BU38" s="0" t="n">
        <f aca="false">[1]Sheet1!DJ74</f>
        <v>0</v>
      </c>
      <c r="BV38" s="0" t="n">
        <f aca="false">[1]Sheet1!DK74</f>
        <v>0</v>
      </c>
      <c r="BW38" s="0" t="n">
        <f aca="false">[1]Sheet1!DL74</f>
        <v>0</v>
      </c>
      <c r="BX38" s="0" t="n">
        <f aca="false">[1]Sheet1!DM74</f>
        <v>0</v>
      </c>
      <c r="BY38" s="0" t="n">
        <f aca="false">[1]Sheet1!DN74</f>
        <v>0</v>
      </c>
      <c r="BZ38" s="0" t="n">
        <f aca="false">[1]Sheet1!DO74</f>
        <v>0</v>
      </c>
      <c r="CA38" s="0" t="n">
        <f aca="false">[1]Sheet1!DP74</f>
        <v>0</v>
      </c>
      <c r="CB38" s="0" t="n">
        <f aca="false">[1]Sheet1!DQ74</f>
        <v>0</v>
      </c>
      <c r="CC38" s="0" t="n">
        <f aca="false">[1]Sheet1!DR74</f>
        <v>0</v>
      </c>
      <c r="CD38" s="0" t="n">
        <f aca="false">[1]Sheet1!DS74</f>
        <v>0</v>
      </c>
      <c r="CE38" s="0" t="n">
        <f aca="false">[1]Sheet1!DT74</f>
        <v>0</v>
      </c>
      <c r="CF38" s="0" t="n">
        <f aca="false">[1]Sheet1!DU74</f>
        <v>0</v>
      </c>
      <c r="CG38" s="0" t="n">
        <f aca="false">[1]Sheet1!DV74</f>
        <v>0</v>
      </c>
      <c r="CH38" s="0" t="n">
        <f aca="false">[1]Sheet1!DW74</f>
        <v>0</v>
      </c>
      <c r="CI38" s="0" t="n">
        <f aca="false">[1]Sheet1!DX74</f>
        <v>0</v>
      </c>
      <c r="CJ38" s="0" t="n">
        <f aca="false">[1]Sheet1!DY74</f>
        <v>0</v>
      </c>
      <c r="CK38" s="0" t="n">
        <f aca="false">[1]Sheet1!DZ74</f>
        <v>0</v>
      </c>
      <c r="CL38" s="0" t="n">
        <f aca="false">[1]Sheet1!EA74</f>
        <v>0</v>
      </c>
      <c r="CM38" s="0" t="n">
        <f aca="false">[1]Sheet1!EB74</f>
        <v>0</v>
      </c>
      <c r="CN38" s="0" t="n">
        <f aca="false">[1]Sheet1!EC74</f>
        <v>0</v>
      </c>
      <c r="CO38" s="0" t="n">
        <f aca="false">[1]Sheet1!ED74</f>
        <v>0</v>
      </c>
      <c r="CP38" s="0" t="n">
        <f aca="false">[1]Sheet1!EE74</f>
        <v>0</v>
      </c>
      <c r="CQ38" s="0" t="n">
        <f aca="false">[1]Sheet1!EF74</f>
        <v>0</v>
      </c>
      <c r="CR38" s="0" t="n">
        <f aca="false">[1]Sheet1!EG74</f>
        <v>0</v>
      </c>
      <c r="CS38" s="0" t="n">
        <f aca="false">[1]Sheet1!EH74</f>
        <v>0</v>
      </c>
      <c r="CT38" s="0" t="n">
        <f aca="false">[1]Sheet1!EI74</f>
        <v>0</v>
      </c>
      <c r="CU38" s="0" t="n">
        <f aca="false">[1]Sheet1!EJ74</f>
        <v>0</v>
      </c>
      <c r="CV38" s="0" t="n">
        <f aca="false">[1]Sheet1!EK74</f>
        <v>0</v>
      </c>
      <c r="CW38" s="0" t="n">
        <f aca="false">[1]Sheet1!EL74</f>
        <v>0</v>
      </c>
      <c r="CX38" s="0" t="n">
        <f aca="false">[1]Sheet1!EM74</f>
        <v>0</v>
      </c>
      <c r="CY38" s="0" t="n">
        <f aca="false">[1]Sheet1!EN74</f>
        <v>0</v>
      </c>
      <c r="CZ38" s="0" t="n">
        <f aca="false">[1]Sheet1!EO74</f>
        <v>0</v>
      </c>
      <c r="DA38" s="0" t="n">
        <f aca="false">[1]Sheet1!EP74</f>
        <v>0</v>
      </c>
      <c r="DB38" s="0" t="n">
        <f aca="false">[1]Sheet1!EQ74</f>
        <v>0</v>
      </c>
      <c r="DC38" s="0" t="n">
        <f aca="false">[1]Sheet1!ER74</f>
        <v>0</v>
      </c>
      <c r="DD38" s="0" t="n">
        <f aca="false">[1]Sheet1!ES74</f>
        <v>0</v>
      </c>
      <c r="DE38" s="0" t="n">
        <f aca="false">[1]Sheet1!ET74</f>
        <v>0</v>
      </c>
      <c r="DF38" s="0" t="n">
        <f aca="false">[1]Sheet1!EU74</f>
        <v>0</v>
      </c>
      <c r="DG38" s="0" t="n">
        <f aca="false">[1]Sheet1!EV74</f>
        <v>0</v>
      </c>
      <c r="DH38" s="0" t="n">
        <f aca="false">[1]Sheet1!EW74</f>
        <v>0</v>
      </c>
      <c r="DI38" s="0" t="n">
        <f aca="false">[1]Sheet1!EX74</f>
        <v>0</v>
      </c>
      <c r="DJ38" s="0" t="n">
        <f aca="false">[1]Sheet1!EY74</f>
        <v>0</v>
      </c>
      <c r="DK38" s="0" t="n">
        <f aca="false">[1]Sheet1!EZ74</f>
        <v>0</v>
      </c>
      <c r="DL38" s="0" t="n">
        <f aca="false">[1]Sheet1!FA74</f>
        <v>0</v>
      </c>
      <c r="DM38" s="0" t="n">
        <f aca="false">[1]Sheet1!FB74</f>
        <v>0</v>
      </c>
      <c r="DN38" s="0" t="n">
        <f aca="false">[1]Sheet1!FC74</f>
        <v>0</v>
      </c>
      <c r="DO38" s="0" t="n">
        <f aca="false">[1]Sheet1!FD74</f>
        <v>0</v>
      </c>
      <c r="DP38" s="0" t="n">
        <f aca="false">[1]Sheet1!FE74</f>
        <v>0</v>
      </c>
      <c r="DQ38" s="0" t="n">
        <f aca="false">[1]Sheet1!FF74</f>
        <v>0</v>
      </c>
      <c r="DR38" s="0" t="n">
        <f aca="false">[1]Sheet1!FG74</f>
        <v>0</v>
      </c>
      <c r="DS38" s="0" t="n">
        <f aca="false">[1]Sheet1!FH74</f>
        <v>0</v>
      </c>
      <c r="DT38" s="0" t="n">
        <f aca="false">[1]Sheet1!FI74</f>
        <v>0</v>
      </c>
      <c r="DU38" s="0" t="n">
        <f aca="false">[1]Sheet1!FJ74</f>
        <v>0</v>
      </c>
      <c r="DV38" s="0" t="n">
        <f aca="false">[1]Sheet1!FK74</f>
        <v>0</v>
      </c>
      <c r="DW38" s="0" t="n">
        <f aca="false">[1]Sheet1!FL74</f>
        <v>0</v>
      </c>
      <c r="DX38" s="0" t="n">
        <f aca="false">[1]Sheet1!FM74</f>
        <v>0</v>
      </c>
      <c r="DY38" s="0" t="n">
        <f aca="false">[1]Sheet1!FN74</f>
        <v>0</v>
      </c>
      <c r="DZ38" s="0" t="n">
        <f aca="false">[1]Sheet1!FO74</f>
        <v>0</v>
      </c>
      <c r="EA38" s="0" t="n">
        <f aca="false">[1]Sheet1!FP74</f>
        <v>0</v>
      </c>
      <c r="EB38" s="0" t="n">
        <f aca="false">[1]Sheet1!FQ74</f>
        <v>0</v>
      </c>
      <c r="EC38" s="0" t="n">
        <f aca="false">[1]Sheet1!FR74</f>
        <v>0</v>
      </c>
      <c r="ED38" s="0" t="n">
        <f aca="false">[1]Sheet1!FS74</f>
        <v>0</v>
      </c>
      <c r="EE38" s="0" t="n">
        <f aca="false">[1]Sheet1!FT74</f>
        <v>0</v>
      </c>
      <c r="EF38" s="0" t="n">
        <f aca="false">[1]Sheet1!FU74</f>
        <v>0</v>
      </c>
      <c r="EG38" s="0" t="n">
        <f aca="false">[1]Sheet1!FV74</f>
        <v>0</v>
      </c>
      <c r="EH38" s="0" t="n">
        <f aca="false">[1]Sheet1!FW74</f>
        <v>0</v>
      </c>
      <c r="EI38" s="0" t="n">
        <f aca="false">[1]Sheet1!FX74</f>
        <v>0</v>
      </c>
      <c r="EJ38" s="0" t="n">
        <f aca="false">[1]Sheet1!FY74</f>
        <v>0</v>
      </c>
      <c r="EK38" s="0" t="n">
        <f aca="false">[1]Sheet1!FZ74</f>
        <v>0</v>
      </c>
      <c r="EL38" s="0" t="n">
        <f aca="false">[1]Sheet1!GA74</f>
        <v>0</v>
      </c>
      <c r="EM38" s="0" t="n">
        <f aca="false">[1]Sheet1!GB74</f>
        <v>0</v>
      </c>
      <c r="EN38" s="0" t="n">
        <f aca="false">[1]Sheet1!GC74</f>
        <v>0</v>
      </c>
      <c r="EO38" s="0" t="n">
        <f aca="false">[1]Sheet1!GD74</f>
        <v>0</v>
      </c>
      <c r="EP38" s="0" t="n">
        <f aca="false">[1]Sheet1!GE74</f>
        <v>0</v>
      </c>
      <c r="EQ38" s="0" t="n">
        <f aca="false">[1]Sheet1!GF74</f>
        <v>0</v>
      </c>
      <c r="ER38" s="0" t="n">
        <f aca="false">[1]Sheet1!GG74</f>
        <v>0</v>
      </c>
      <c r="ES38" s="0" t="n">
        <f aca="false">[1]Sheet1!GH74</f>
        <v>0</v>
      </c>
      <c r="ET38" s="0" t="n">
        <f aca="false">[1]Sheet1!GI74</f>
        <v>0</v>
      </c>
      <c r="EU38" s="0" t="n">
        <f aca="false">[1]Sheet1!GJ74</f>
        <v>0</v>
      </c>
      <c r="EV38" s="0" t="n">
        <f aca="false">[1]Sheet1!GK74</f>
        <v>0</v>
      </c>
      <c r="EW38" s="0" t="n">
        <f aca="false">[1]Sheet1!GL74</f>
        <v>0</v>
      </c>
      <c r="EX38" s="0" t="n">
        <f aca="false">[1]Sheet1!GM74</f>
        <v>0</v>
      </c>
      <c r="EY38" s="0" t="n">
        <f aca="false">[1]Sheet1!GN74</f>
        <v>0</v>
      </c>
      <c r="EZ38" s="0" t="n">
        <f aca="false">[1]Sheet1!GO74</f>
        <v>0</v>
      </c>
      <c r="FA38" s="0" t="n">
        <f aca="false">[1]Sheet1!GP74</f>
        <v>0</v>
      </c>
      <c r="FB38" s="0" t="n">
        <f aca="false">[1]Sheet1!GQ74</f>
        <v>0</v>
      </c>
      <c r="FC38" s="0" t="n">
        <f aca="false">[1]Sheet1!GR74</f>
        <v>0</v>
      </c>
      <c r="FD38" s="0" t="n">
        <f aca="false">[1]Sheet1!GS74</f>
        <v>0</v>
      </c>
      <c r="FE38" s="0" t="n">
        <f aca="false">[1]Sheet1!GT74</f>
        <v>0</v>
      </c>
      <c r="FF38" s="0" t="n">
        <f aca="false">[1]Sheet1!GU74</f>
        <v>0</v>
      </c>
      <c r="FG38" s="0" t="n">
        <f aca="false">[1]Sheet1!GV74</f>
        <v>0</v>
      </c>
      <c r="FH38" s="0" t="n">
        <f aca="false">[1]Sheet1!GW74</f>
        <v>0</v>
      </c>
      <c r="FI38" s="0" t="n">
        <f aca="false">[1]Sheet1!GX74</f>
        <v>0</v>
      </c>
      <c r="FJ38" s="0" t="n">
        <f aca="false">[1]Sheet1!GY74</f>
        <v>0</v>
      </c>
      <c r="FK38" s="0" t="n">
        <f aca="false">[1]Sheet1!GZ74</f>
        <v>0</v>
      </c>
      <c r="FL38" s="0" t="n">
        <f aca="false">[1]Sheet1!HA74</f>
        <v>0</v>
      </c>
      <c r="FM38" s="0" t="n">
        <f aca="false">[1]Sheet1!HB74</f>
        <v>0</v>
      </c>
      <c r="FN38" s="0" t="n">
        <f aca="false">[1]Sheet1!HC74</f>
        <v>0</v>
      </c>
      <c r="FO38" s="0" t="n">
        <f aca="false">[1]Sheet1!HD74</f>
        <v>0</v>
      </c>
      <c r="FP38" s="0" t="n">
        <f aca="false">[1]Sheet1!HE74</f>
        <v>0</v>
      </c>
      <c r="FQ38" s="0" t="n">
        <f aca="false">[1]Sheet1!HF74</f>
        <v>0</v>
      </c>
      <c r="FR38" s="0" t="n">
        <f aca="false">[1]Sheet1!HG74</f>
        <v>0</v>
      </c>
      <c r="FS38" s="0" t="n">
        <f aca="false">[1]Sheet1!HH74</f>
        <v>0</v>
      </c>
      <c r="FT38" s="0" t="n">
        <f aca="false">[1]Sheet1!HI74</f>
        <v>0</v>
      </c>
      <c r="FU38" s="0" t="n">
        <f aca="false">[1]Sheet1!HJ74</f>
        <v>0</v>
      </c>
      <c r="FV38" s="0" t="n">
        <f aca="false">[1]Sheet1!HK74</f>
        <v>0</v>
      </c>
      <c r="FW38" s="0" t="n">
        <f aca="false">[1]Sheet1!HL74</f>
        <v>0</v>
      </c>
      <c r="FX38" s="0" t="n">
        <f aca="false">[1]Sheet1!HM74</f>
        <v>0</v>
      </c>
      <c r="FY38" s="0" t="n">
        <f aca="false">[1]Sheet1!HN74</f>
        <v>0</v>
      </c>
      <c r="FZ38" s="0" t="n">
        <f aca="false">[1]Sheet1!HO74</f>
        <v>0</v>
      </c>
      <c r="GA38" s="0" t="n">
        <f aca="false">[1]Sheet1!HP74</f>
        <v>0</v>
      </c>
      <c r="GB38" s="0" t="n">
        <f aca="false">[1]Sheet1!HQ74</f>
        <v>0</v>
      </c>
      <c r="GC38" s="0" t="n">
        <f aca="false">[1]Sheet1!HR74</f>
        <v>0</v>
      </c>
      <c r="GD38" s="0" t="n">
        <f aca="false">[1]Sheet1!HS74</f>
        <v>0</v>
      </c>
      <c r="GE38" s="0" t="n">
        <f aca="false">[1]Sheet1!HT74</f>
        <v>0</v>
      </c>
      <c r="GF38" s="0" t="n">
        <f aca="false">[1]Sheet1!HU74</f>
        <v>0</v>
      </c>
      <c r="GG38" s="0" t="n">
        <f aca="false">[1]Sheet1!HV74</f>
        <v>0</v>
      </c>
      <c r="GH38" s="0" t="n">
        <f aca="false">[1]Sheet1!HW74</f>
        <v>0</v>
      </c>
      <c r="GI38" s="0" t="n">
        <f aca="false">[1]Sheet1!HX74</f>
        <v>0</v>
      </c>
      <c r="GJ38" s="0" t="n">
        <f aca="false">[1]Sheet1!HY74</f>
        <v>0</v>
      </c>
      <c r="GK38" s="0" t="n">
        <f aca="false">[1]Sheet1!HZ74</f>
        <v>0</v>
      </c>
      <c r="GL38" s="0" t="n">
        <f aca="false">[1]Sheet1!IA74</f>
        <v>0</v>
      </c>
      <c r="GM38" s="0" t="n">
        <f aca="false">[1]Sheet1!IB74</f>
        <v>0</v>
      </c>
      <c r="GN38" s="0" t="n">
        <f aca="false">[1]Sheet1!IC74</f>
        <v>0</v>
      </c>
      <c r="GO38" s="0" t="n">
        <f aca="false">[1]Sheet1!ID74</f>
        <v>0</v>
      </c>
      <c r="GP38" s="0" t="n">
        <f aca="false">[1]Sheet1!IE74</f>
        <v>0</v>
      </c>
      <c r="GQ38" s="0" t="n">
        <f aca="false">[1]Sheet1!IF74</f>
        <v>0</v>
      </c>
      <c r="GR38" s="0" t="n">
        <f aca="false">[1]Sheet1!IG74</f>
        <v>0</v>
      </c>
      <c r="GS38" s="0" t="n">
        <f aca="false">[1]Sheet1!IH74</f>
        <v>0</v>
      </c>
      <c r="GT38" s="0" t="n">
        <f aca="false">[1]Sheet1!II74</f>
        <v>0</v>
      </c>
      <c r="GU38" s="0" t="n">
        <f aca="false">[1]Sheet1!IJ74</f>
        <v>0</v>
      </c>
      <c r="GV38" s="0" t="n">
        <f aca="false">[1]Sheet1!IK74</f>
        <v>0</v>
      </c>
      <c r="GW38" s="0" t="n">
        <f aca="false">[1]Sheet1!IL74</f>
        <v>0</v>
      </c>
      <c r="GX38" s="0" t="n">
        <f aca="false">[1]Sheet1!IM74</f>
        <v>0</v>
      </c>
      <c r="GY38" s="0" t="n">
        <f aca="false">[1]Sheet1!IN74</f>
        <v>0</v>
      </c>
      <c r="GZ38" s="0" t="n">
        <f aca="false">[1]Sheet1!IO74</f>
        <v>0</v>
      </c>
      <c r="HA38" s="0" t="n">
        <f aca="false">[1]Sheet1!IP74</f>
        <v>0</v>
      </c>
      <c r="HB38" s="0" t="n">
        <f aca="false">[1]Sheet1!IQ74</f>
        <v>0</v>
      </c>
      <c r="HC38" s="0" t="n">
        <f aca="false">[1]Sheet1!IR74</f>
        <v>0</v>
      </c>
      <c r="HD38" s="0" t="n">
        <f aca="false">[1]Sheet1!IS74</f>
        <v>0</v>
      </c>
      <c r="HE38" s="0" t="n">
        <f aca="false">[1]Sheet1!IT74</f>
        <v>0</v>
      </c>
      <c r="HF38" s="0" t="n">
        <f aca="false">[1]Sheet1!IU74</f>
        <v>0</v>
      </c>
      <c r="HG38" s="0" t="n">
        <f aca="false">[1]Sheet1!IV74</f>
        <v>0</v>
      </c>
      <c r="HH38" s="0" t="n">
        <f aca="false">[1]Sheet1!IW74</f>
        <v>0</v>
      </c>
      <c r="HI38" s="0" t="n">
        <f aca="false">[1]Sheet1!IX74</f>
        <v>0</v>
      </c>
      <c r="HJ38" s="0" t="n">
        <f aca="false">[1]Sheet1!IY74</f>
        <v>0</v>
      </c>
      <c r="HK38" s="0" t="n">
        <f aca="false">[1]Sheet1!IZ74</f>
        <v>0</v>
      </c>
      <c r="HL38" s="0" t="n">
        <f aca="false">[1]Sheet1!JA74</f>
        <v>0</v>
      </c>
      <c r="HM38" s="0" t="n">
        <f aca="false">[1]Sheet1!JB74</f>
        <v>0</v>
      </c>
      <c r="HN38" s="0" t="n">
        <f aca="false">[1]Sheet1!JC74</f>
        <v>0</v>
      </c>
      <c r="HO38" s="0" t="n">
        <f aca="false">[1]Sheet1!JD74</f>
        <v>0</v>
      </c>
      <c r="HP38" s="0" t="n">
        <f aca="false">[1]Sheet1!JE74</f>
        <v>0</v>
      </c>
      <c r="HQ38" s="0" t="n">
        <f aca="false">[1]Sheet1!JF74</f>
        <v>0</v>
      </c>
      <c r="HR38" s="0" t="n">
        <f aca="false">[1]Sheet1!JG74</f>
        <v>0</v>
      </c>
      <c r="HS38" s="0" t="n">
        <f aca="false">[1]Sheet1!JH74</f>
        <v>0</v>
      </c>
      <c r="HT38" s="0" t="n">
        <f aca="false">[1]Sheet1!JI74</f>
        <v>0</v>
      </c>
      <c r="HU38" s="0" t="n">
        <f aca="false">[1]Sheet1!JJ74</f>
        <v>0</v>
      </c>
      <c r="HV38" s="0" t="n">
        <f aca="false">[1]Sheet1!JK74</f>
        <v>0</v>
      </c>
      <c r="HW38" s="0" t="n">
        <f aca="false">[1]Sheet1!JL74</f>
        <v>0</v>
      </c>
      <c r="HX38" s="0" t="n">
        <f aca="false">[1]Sheet1!JM74</f>
        <v>0</v>
      </c>
      <c r="HY38" s="0" t="n">
        <f aca="false">[1]Sheet1!JN74</f>
        <v>0</v>
      </c>
      <c r="HZ38" s="0" t="n">
        <f aca="false">[1]Sheet1!JO74</f>
        <v>0</v>
      </c>
      <c r="IA38" s="0" t="n">
        <f aca="false">[1]Sheet1!JP74</f>
        <v>0</v>
      </c>
      <c r="IB38" s="0" t="n">
        <f aca="false">[1]Sheet1!JQ74</f>
        <v>0</v>
      </c>
      <c r="IC38" s="0" t="n">
        <f aca="false">[1]Sheet1!JR74</f>
        <v>0</v>
      </c>
      <c r="ID38" s="0" t="n">
        <f aca="false">[1]Sheet1!JS74</f>
        <v>0</v>
      </c>
      <c r="IE38" s="0" t="n">
        <f aca="false">[1]Sheet1!JT74</f>
        <v>0</v>
      </c>
      <c r="IF38" s="0" t="n">
        <f aca="false">[1]Sheet1!JU74</f>
        <v>0</v>
      </c>
      <c r="IG38" s="0" t="n">
        <f aca="false">[1]Sheet1!JV74</f>
        <v>0</v>
      </c>
      <c r="IH38" s="0" t="n">
        <f aca="false">[1]Sheet1!JW74</f>
        <v>0</v>
      </c>
      <c r="II38" s="0" t="n">
        <f aca="false">[1]Sheet1!JX74</f>
        <v>0</v>
      </c>
      <c r="IJ38" s="0" t="n">
        <f aca="false">[1]Sheet1!JY74</f>
        <v>0</v>
      </c>
      <c r="IK38" s="0" t="n">
        <f aca="false">[1]Sheet1!JZ74</f>
        <v>0</v>
      </c>
      <c r="IL38" s="0" t="n">
        <f aca="false">[1]Sheet1!KA74</f>
        <v>0</v>
      </c>
      <c r="IM38" s="0" t="n">
        <f aca="false">[1]Sheet1!KB74</f>
        <v>0</v>
      </c>
      <c r="IN38" s="0" t="n">
        <f aca="false">[1]Sheet1!KC74</f>
        <v>0</v>
      </c>
      <c r="IO38" s="0" t="n">
        <f aca="false">[1]Sheet1!KD74</f>
        <v>0</v>
      </c>
      <c r="IP38" s="0" t="n">
        <f aca="false">[1]Sheet1!KE74</f>
        <v>0</v>
      </c>
      <c r="IQ38" s="0" t="n">
        <f aca="false">[1]Sheet1!KF74</f>
        <v>0</v>
      </c>
      <c r="IR38" s="0" t="n">
        <f aca="false">[1]Sheet1!KG74</f>
        <v>0</v>
      </c>
      <c r="IS38" s="0" t="n">
        <f aca="false">[1]Sheet1!KH74</f>
        <v>0</v>
      </c>
      <c r="IT38" s="0" t="n">
        <f aca="false">[1]Sheet1!KI74</f>
        <v>0</v>
      </c>
      <c r="IU38" s="0" t="n">
        <f aca="false">[1]Sheet1!KJ74</f>
        <v>0</v>
      </c>
      <c r="IV38" s="0" t="n">
        <f aca="false">[1]Sheet1!KK74</f>
        <v>0</v>
      </c>
      <c r="IW38" s="0" t="n">
        <f aca="false">[1]Sheet1!KL74</f>
        <v>0</v>
      </c>
      <c r="IX38" s="0" t="n">
        <f aca="false">[1]Sheet1!KM74</f>
        <v>0</v>
      </c>
      <c r="IY38" s="0" t="n">
        <f aca="false">[1]Sheet1!KN74</f>
        <v>0</v>
      </c>
      <c r="IZ38" s="0" t="n">
        <f aca="false">[1]Sheet1!KO74</f>
        <v>0</v>
      </c>
      <c r="JA38" s="0" t="n">
        <f aca="false">[1]Sheet1!KP74</f>
        <v>0</v>
      </c>
      <c r="JB38" s="0" t="n">
        <f aca="false">[1]Sheet1!KQ74</f>
        <v>0</v>
      </c>
      <c r="JC38" s="0" t="n">
        <f aca="false">[1]Sheet1!KR74</f>
        <v>0</v>
      </c>
      <c r="JD38" s="0" t="n">
        <f aca="false">[1]Sheet1!KS74</f>
        <v>0</v>
      </c>
      <c r="JE38" s="0" t="n">
        <f aca="false">[1]Sheet1!KT74</f>
        <v>0</v>
      </c>
      <c r="JF38" s="0" t="n">
        <f aca="false">[1]Sheet1!KU74</f>
        <v>0</v>
      </c>
      <c r="JG38" s="0" t="n">
        <f aca="false">[1]Sheet1!KV74</f>
        <v>0</v>
      </c>
      <c r="JH38" s="0" t="n">
        <f aca="false">[1]Sheet1!KW74</f>
        <v>0</v>
      </c>
      <c r="JI38" s="0" t="n">
        <f aca="false">[1]Sheet1!KX74</f>
        <v>0</v>
      </c>
      <c r="JJ38" s="0" t="n">
        <f aca="false">[1]Sheet1!KY74</f>
        <v>0</v>
      </c>
      <c r="JK38" s="0" t="n">
        <f aca="false">[1]Sheet1!KZ74</f>
        <v>0</v>
      </c>
      <c r="JL38" s="0" t="n">
        <f aca="false">[1]Sheet1!LA74</f>
        <v>0</v>
      </c>
      <c r="JM38" s="0" t="n">
        <f aca="false">[1]Sheet1!LB74</f>
        <v>0</v>
      </c>
      <c r="JN38" s="0" t="n">
        <f aca="false">[1]Sheet1!LC74</f>
        <v>0</v>
      </c>
      <c r="JO38" s="0" t="n">
        <f aca="false">[1]Sheet1!LD74</f>
        <v>0</v>
      </c>
      <c r="JP38" s="0" t="n">
        <f aca="false">[1]Sheet1!LE74</f>
        <v>0</v>
      </c>
      <c r="JQ38" s="0" t="n">
        <f aca="false">[1]Sheet1!LF74</f>
        <v>0</v>
      </c>
      <c r="JR38" s="0" t="n">
        <f aca="false">[1]Sheet1!LG74</f>
        <v>0</v>
      </c>
      <c r="JS38" s="0" t="n">
        <f aca="false">[1]Sheet1!LH74</f>
        <v>0</v>
      </c>
      <c r="JT38" s="0" t="n">
        <f aca="false">[1]Sheet1!LI74</f>
        <v>0</v>
      </c>
      <c r="JU38" s="0" t="n">
        <f aca="false">[1]Sheet1!LJ74</f>
        <v>0</v>
      </c>
      <c r="JV38" s="0" t="n">
        <f aca="false">[1]Sheet1!LK74</f>
        <v>0</v>
      </c>
      <c r="JW38" s="0" t="n">
        <f aca="false">[1]Sheet1!LL74</f>
        <v>0</v>
      </c>
      <c r="JX38" s="0" t="n">
        <f aca="false">[1]Sheet1!LM74</f>
        <v>0</v>
      </c>
      <c r="JY38" s="0" t="n">
        <f aca="false">[1]Sheet1!LN74</f>
        <v>0</v>
      </c>
      <c r="JZ38" s="0" t="n">
        <f aca="false">[1]Sheet1!LO74</f>
        <v>0</v>
      </c>
      <c r="KA38" s="0" t="n">
        <f aca="false">[1]Sheet1!LP74</f>
        <v>0</v>
      </c>
      <c r="KB38" s="0" t="n">
        <f aca="false">[1]Sheet1!LQ74</f>
        <v>0</v>
      </c>
      <c r="KC38" s="0" t="n">
        <f aca="false">[1]Sheet1!LR74</f>
        <v>0</v>
      </c>
      <c r="KD38" s="0" t="n">
        <f aca="false">[1]Sheet1!LS74</f>
        <v>0</v>
      </c>
      <c r="KE38" s="0" t="n">
        <f aca="false">[1]Sheet1!LT74</f>
        <v>0</v>
      </c>
      <c r="KF38" s="0" t="n">
        <f aca="false">[1]Sheet1!LU74</f>
        <v>0</v>
      </c>
      <c r="KG38" s="0" t="n">
        <f aca="false">[1]Sheet1!LV74</f>
        <v>0</v>
      </c>
      <c r="KH38" s="0" t="n">
        <f aca="false">[1]Sheet1!LW74</f>
        <v>0</v>
      </c>
      <c r="KI38" s="0" t="n">
        <f aca="false">[1]Sheet1!LX74</f>
        <v>0</v>
      </c>
      <c r="KJ38" s="0" t="n">
        <f aca="false">[1]Sheet1!LY74</f>
        <v>0</v>
      </c>
      <c r="KK38" s="0" t="n">
        <f aca="false">[1]Sheet1!LZ74</f>
        <v>0</v>
      </c>
      <c r="KL38" s="0" t="n">
        <f aca="false">[1]Sheet1!MA74</f>
        <v>0</v>
      </c>
      <c r="KM38" s="0" t="n">
        <f aca="false">[1]Sheet1!MB74</f>
        <v>0</v>
      </c>
      <c r="KN38" s="0" t="n">
        <f aca="false">[1]Sheet1!MC74</f>
        <v>0</v>
      </c>
      <c r="KO38" s="0" t="n">
        <f aca="false">[1]Sheet1!MD74</f>
        <v>0</v>
      </c>
      <c r="KP38" s="0" t="n">
        <f aca="false">[1]Sheet1!ME74</f>
        <v>0</v>
      </c>
      <c r="KQ38" s="0" t="n">
        <f aca="false">[1]Sheet1!MF74</f>
        <v>0</v>
      </c>
      <c r="KR38" s="0" t="n">
        <f aca="false">[1]Sheet1!MG74</f>
        <v>0</v>
      </c>
      <c r="KS38" s="0" t="n">
        <f aca="false">[1]Sheet1!MH74</f>
        <v>0</v>
      </c>
      <c r="KT38" s="0" t="n">
        <f aca="false">[1]Sheet1!MI74</f>
        <v>0</v>
      </c>
      <c r="KU38" s="0" t="n">
        <f aca="false">[1]Sheet1!MJ74</f>
        <v>0</v>
      </c>
      <c r="KV38" s="0" t="n">
        <f aca="false">[1]Sheet1!MK74</f>
        <v>0</v>
      </c>
      <c r="KW38" s="0" t="n">
        <f aca="false">[1]Sheet1!ML74</f>
        <v>0</v>
      </c>
      <c r="KX38" s="0" t="n">
        <f aca="false">[1]Sheet1!MM74</f>
        <v>0</v>
      </c>
      <c r="KY38" s="0" t="n">
        <f aca="false">[1]Sheet1!MN74</f>
        <v>0</v>
      </c>
      <c r="KZ38" s="0" t="n">
        <f aca="false">[1]Sheet1!MO74</f>
        <v>0</v>
      </c>
      <c r="LA38" s="0" t="n">
        <f aca="false">[1]Sheet1!MP74</f>
        <v>0</v>
      </c>
      <c r="LB38" s="0" t="n">
        <f aca="false">[1]Sheet1!MQ74</f>
        <v>0</v>
      </c>
      <c r="LC38" s="0" t="n">
        <f aca="false">[1]Sheet1!MR74</f>
        <v>0</v>
      </c>
      <c r="LD38" s="0" t="n">
        <f aca="false">[1]Sheet1!MS74</f>
        <v>0</v>
      </c>
      <c r="LE38" s="0" t="n">
        <f aca="false">[1]Sheet1!MT74</f>
        <v>0</v>
      </c>
      <c r="LF38" s="0" t="n">
        <f aca="false">[1]Sheet1!MU74</f>
        <v>0</v>
      </c>
      <c r="LG38" s="0" t="n">
        <f aca="false">[1]Sheet1!MV74</f>
        <v>0</v>
      </c>
      <c r="LH38" s="0" t="n">
        <f aca="false">[1]Sheet1!MW74</f>
        <v>0</v>
      </c>
      <c r="LI38" s="0" t="n">
        <f aca="false">[1]Sheet1!MX74</f>
        <v>0</v>
      </c>
      <c r="LJ38" s="0" t="n">
        <f aca="false">[1]Sheet1!MY74</f>
        <v>0</v>
      </c>
      <c r="LK38" s="0" t="n">
        <f aca="false">[1]Sheet1!MZ74</f>
        <v>0</v>
      </c>
      <c r="LL38" s="0" t="n">
        <f aca="false">[1]Sheet1!NA74</f>
        <v>0</v>
      </c>
      <c r="LM38" s="0" t="n">
        <f aca="false">[1]Sheet1!NB74</f>
        <v>0</v>
      </c>
      <c r="LN38" s="0" t="n">
        <f aca="false">[1]Sheet1!NC74</f>
        <v>0</v>
      </c>
      <c r="LO38" s="0" t="n">
        <f aca="false">[1]Sheet1!ND74</f>
        <v>0</v>
      </c>
      <c r="LP38" s="0" t="n">
        <f aca="false">[1]Sheet1!NE74</f>
        <v>0</v>
      </c>
      <c r="LQ38" s="0" t="n">
        <f aca="false">[1]Sheet1!NF74</f>
        <v>0</v>
      </c>
      <c r="LR38" s="0" t="n">
        <f aca="false">[1]Sheet1!NG74</f>
        <v>0</v>
      </c>
      <c r="LS38" s="0" t="n">
        <f aca="false">[1]Sheet1!NH74</f>
        <v>0</v>
      </c>
      <c r="LT38" s="0" t="n">
        <f aca="false">[1]Sheet1!NI74</f>
        <v>0</v>
      </c>
      <c r="LU38" s="0" t="n">
        <f aca="false">[1]Sheet1!NJ74</f>
        <v>0</v>
      </c>
      <c r="LV38" s="0" t="n">
        <f aca="false">[1]Sheet1!NK74</f>
        <v>0</v>
      </c>
      <c r="LW38" s="0" t="n">
        <f aca="false">[1]Sheet1!NL74</f>
        <v>0</v>
      </c>
      <c r="LX38" s="0" t="n">
        <f aca="false">[1]Sheet1!NM74</f>
        <v>0</v>
      </c>
      <c r="LY38" s="0" t="n">
        <f aca="false">[1]Sheet1!NN74</f>
        <v>0</v>
      </c>
      <c r="LZ38" s="0" t="n">
        <f aca="false">[1]Sheet1!NO74</f>
        <v>0</v>
      </c>
      <c r="MA38" s="0" t="n">
        <f aca="false">[1]Sheet1!NP74</f>
        <v>0</v>
      </c>
      <c r="MB38" s="0" t="n">
        <f aca="false">[1]Sheet1!NQ74</f>
        <v>0</v>
      </c>
      <c r="MC38" s="0" t="n">
        <f aca="false">[1]Sheet1!NR74</f>
        <v>0</v>
      </c>
      <c r="MD38" s="0" t="n">
        <f aca="false">[1]Sheet1!NS74</f>
        <v>0</v>
      </c>
      <c r="ME38" s="0" t="n">
        <f aca="false">[1]Sheet1!NT74</f>
        <v>0</v>
      </c>
      <c r="MF38" s="0" t="n">
        <f aca="false">[1]Sheet1!NU74</f>
        <v>0</v>
      </c>
      <c r="MG38" s="0" t="n">
        <f aca="false">[1]Sheet1!NV74</f>
        <v>0</v>
      </c>
      <c r="MH38" s="0" t="n">
        <f aca="false">[1]Sheet1!NW74</f>
        <v>0</v>
      </c>
      <c r="MI38" s="0" t="n">
        <f aca="false">[1]Sheet1!NX74</f>
        <v>0</v>
      </c>
      <c r="MJ38" s="0" t="n">
        <f aca="false">[1]Sheet1!NY74</f>
        <v>0</v>
      </c>
      <c r="MK38" s="0" t="n">
        <f aca="false">[1]Sheet1!NZ74</f>
        <v>0</v>
      </c>
      <c r="ML38" s="0" t="n">
        <f aca="false">[1]Sheet1!OA74</f>
        <v>0</v>
      </c>
      <c r="MM38" s="0" t="n">
        <f aca="false">[1]Sheet1!OB74</f>
        <v>0</v>
      </c>
      <c r="MN38" s="0" t="n">
        <f aca="false">[1]Sheet1!OC74</f>
        <v>0</v>
      </c>
      <c r="MO38" s="0" t="n">
        <f aca="false">[1]Sheet1!OD74</f>
        <v>0</v>
      </c>
      <c r="MP38" s="0" t="n">
        <f aca="false">[1]Sheet1!OE74</f>
        <v>0</v>
      </c>
      <c r="MQ38" s="0" t="n">
        <f aca="false">[1]Sheet1!OF74</f>
        <v>0</v>
      </c>
      <c r="MR38" s="0" t="n">
        <f aca="false">[1]Sheet1!OG74</f>
        <v>0</v>
      </c>
      <c r="MS38" s="0" t="n">
        <f aca="false">[1]Sheet1!OH74</f>
        <v>0</v>
      </c>
      <c r="MT38" s="0" t="n">
        <f aca="false">[1]Sheet1!OI74</f>
        <v>0</v>
      </c>
      <c r="MU38" s="0" t="n">
        <f aca="false">[1]Sheet1!OJ74</f>
        <v>0</v>
      </c>
      <c r="MV38" s="0" t="n">
        <f aca="false">[1]Sheet1!OK74</f>
        <v>0</v>
      </c>
      <c r="MW38" s="0" t="n">
        <f aca="false">[1]Sheet1!OL74</f>
        <v>0</v>
      </c>
      <c r="MX38" s="0" t="n">
        <f aca="false">[1]Sheet1!OM74</f>
        <v>0</v>
      </c>
      <c r="MY38" s="0" t="n">
        <f aca="false">[1]Sheet1!ON74</f>
        <v>0</v>
      </c>
      <c r="MZ38" s="0" t="n">
        <f aca="false">[1]Sheet1!OO74</f>
        <v>0</v>
      </c>
      <c r="NA38" s="0" t="n">
        <f aca="false">[1]Sheet1!OP74</f>
        <v>0</v>
      </c>
      <c r="NB38" s="0" t="n">
        <f aca="false">[1]Sheet1!OQ74</f>
        <v>0</v>
      </c>
      <c r="NC38" s="0" t="n">
        <f aca="false">[1]Sheet1!OR74</f>
        <v>0</v>
      </c>
      <c r="ND38" s="0" t="n">
        <f aca="false">[1]Sheet1!OS74</f>
        <v>0</v>
      </c>
      <c r="NE38" s="0" t="n">
        <f aca="false">[1]Sheet1!OT74</f>
        <v>0</v>
      </c>
      <c r="NF38" s="0" t="n">
        <f aca="false">[1]Sheet1!OU74</f>
        <v>0</v>
      </c>
      <c r="NG38" s="0" t="n">
        <f aca="false">[1]Sheet1!OV74</f>
        <v>0</v>
      </c>
      <c r="NH38" s="0" t="n">
        <f aca="false">[1]Sheet1!OW74</f>
        <v>0</v>
      </c>
      <c r="NI38" s="0" t="n">
        <f aca="false">[1]Sheet1!OX74</f>
        <v>0</v>
      </c>
      <c r="NJ38" s="0" t="n">
        <f aca="false">[1]Sheet1!OY74</f>
        <v>0</v>
      </c>
      <c r="NK38" s="0" t="n">
        <f aca="false">[1]Sheet1!OZ74</f>
        <v>0</v>
      </c>
      <c r="NL38" s="0" t="n">
        <f aca="false">[1]Sheet1!PA74</f>
        <v>0</v>
      </c>
      <c r="NM38" s="0" t="n">
        <f aca="false">[1]Sheet1!PB74</f>
        <v>0</v>
      </c>
      <c r="NN38" s="0" t="n">
        <f aca="false">[1]Sheet1!PC74</f>
        <v>0</v>
      </c>
      <c r="NO38" s="0" t="n">
        <f aca="false">[1]Sheet1!PD74</f>
        <v>0</v>
      </c>
      <c r="NP38" s="0" t="n">
        <f aca="false">[1]Sheet1!PE74</f>
        <v>0</v>
      </c>
      <c r="NQ38" s="0" t="n">
        <f aca="false">[1]Sheet1!PF74</f>
        <v>0</v>
      </c>
      <c r="NR38" s="0" t="n">
        <f aca="false">[1]Sheet1!PG74</f>
        <v>0</v>
      </c>
      <c r="NS38" s="0" t="n">
        <f aca="false">[1]Sheet1!PH74</f>
        <v>0</v>
      </c>
      <c r="NT38" s="0" t="n">
        <f aca="false">[1]Sheet1!PI74</f>
        <v>0</v>
      </c>
      <c r="NU38" s="0" t="n">
        <f aca="false">[1]Sheet1!PJ74</f>
        <v>0</v>
      </c>
      <c r="NV38" s="0" t="n">
        <f aca="false">[1]Sheet1!PK74</f>
        <v>0</v>
      </c>
      <c r="NW38" s="0" t="n">
        <f aca="false">[1]Sheet1!PL74</f>
        <v>0</v>
      </c>
      <c r="NX38" s="0" t="n">
        <f aca="false">[1]Sheet1!PM74</f>
        <v>0</v>
      </c>
      <c r="NY38" s="0" t="n">
        <f aca="false">[1]Sheet1!PN74</f>
        <v>0</v>
      </c>
      <c r="NZ38" s="0" t="n">
        <f aca="false">[1]Sheet1!PO74</f>
        <v>0</v>
      </c>
      <c r="OA38" s="0" t="n">
        <f aca="false">[1]Sheet1!PP74</f>
        <v>0</v>
      </c>
      <c r="OB38" s="0" t="n">
        <f aca="false">[1]Sheet1!PQ74</f>
        <v>0</v>
      </c>
      <c r="OC38" s="0" t="n">
        <f aca="false">[1]Sheet1!PR74</f>
        <v>0</v>
      </c>
      <c r="OD38" s="0" t="n">
        <f aca="false">[1]Sheet1!PS74</f>
        <v>0</v>
      </c>
      <c r="OE38" s="0" t="n">
        <f aca="false">[1]Sheet1!PT74</f>
        <v>0</v>
      </c>
      <c r="OF38" s="0" t="n">
        <f aca="false">[1]Sheet1!PU74</f>
        <v>0</v>
      </c>
      <c r="OG38" s="0" t="n">
        <f aca="false">[1]Sheet1!PV74</f>
        <v>0</v>
      </c>
      <c r="OH38" s="0" t="n">
        <f aca="false">[1]Sheet1!PW74</f>
        <v>0</v>
      </c>
      <c r="OI38" s="0" t="n">
        <f aca="false">[1]Sheet1!PX74</f>
        <v>0</v>
      </c>
      <c r="OJ38" s="0" t="n">
        <f aca="false">[1]Sheet1!PY74</f>
        <v>0</v>
      </c>
      <c r="OK38" s="0" t="n">
        <f aca="false">[1]Sheet1!PZ74</f>
        <v>0</v>
      </c>
      <c r="OL38" s="0" t="n">
        <f aca="false">[1]Sheet1!QA74</f>
        <v>0</v>
      </c>
      <c r="OM38" s="0" t="n">
        <f aca="false">[1]Sheet1!QB74</f>
        <v>0</v>
      </c>
      <c r="ON38" s="0" t="n">
        <f aca="false">[1]Sheet1!QC74</f>
        <v>0</v>
      </c>
      <c r="OO38" s="0" t="n">
        <f aca="false">[1]Sheet1!QD74</f>
        <v>0</v>
      </c>
      <c r="OP38" s="0" t="n">
        <f aca="false">[1]Sheet1!QE74</f>
        <v>0</v>
      </c>
      <c r="OQ38" s="0" t="n">
        <f aca="false">[1]Sheet1!QF74</f>
        <v>0</v>
      </c>
      <c r="OR38" s="0" t="n">
        <f aca="false">[1]Sheet1!QG74</f>
        <v>0</v>
      </c>
      <c r="OS38" s="0" t="n">
        <f aca="false">[1]Sheet1!QH74</f>
        <v>0</v>
      </c>
      <c r="OT38" s="0" t="n">
        <f aca="false">[1]Sheet1!QI74</f>
        <v>0</v>
      </c>
      <c r="OU38" s="0" t="n">
        <f aca="false">[1]Sheet1!QJ74</f>
        <v>0</v>
      </c>
      <c r="OV38" s="0" t="n">
        <f aca="false">[1]Sheet1!QK74</f>
        <v>0</v>
      </c>
      <c r="OW38" s="0" t="n">
        <f aca="false">[1]Sheet1!QL74</f>
        <v>0</v>
      </c>
      <c r="OX38" s="0" t="n">
        <f aca="false">[1]Sheet1!QM74</f>
        <v>0</v>
      </c>
      <c r="OY38" s="0" t="n">
        <f aca="false">[1]Sheet1!QN74</f>
        <v>0</v>
      </c>
      <c r="OZ38" s="0" t="n">
        <f aca="false">[1]Sheet1!QO74</f>
        <v>0</v>
      </c>
      <c r="PA38" s="0" t="n">
        <f aca="false">[1]Sheet1!QP74</f>
        <v>0</v>
      </c>
      <c r="PB38" s="0" t="n">
        <f aca="false">[1]Sheet1!QQ74</f>
        <v>0</v>
      </c>
      <c r="PC38" s="0" t="n">
        <f aca="false">[1]Sheet1!QR74</f>
        <v>0</v>
      </c>
      <c r="PD38" s="0" t="n">
        <f aca="false">[1]Sheet1!QS74</f>
        <v>0</v>
      </c>
      <c r="PE38" s="0" t="n">
        <f aca="false">[1]Sheet1!QT74</f>
        <v>0</v>
      </c>
      <c r="PF38" s="0" t="n">
        <f aca="false">[1]Sheet1!QU74</f>
        <v>0</v>
      </c>
      <c r="PG38" s="0" t="n">
        <f aca="false">[1]Sheet1!QV74</f>
        <v>0</v>
      </c>
      <c r="PH38" s="0" t="n">
        <f aca="false">[1]Sheet1!QW74</f>
        <v>0</v>
      </c>
      <c r="PI38" s="0" t="n">
        <f aca="false">[1]Sheet1!QX74</f>
        <v>0</v>
      </c>
      <c r="PJ38" s="0" t="n">
        <f aca="false">[1]Sheet1!QY74</f>
        <v>0</v>
      </c>
      <c r="PK38" s="0" t="n">
        <f aca="false">[1]Sheet1!QZ74</f>
        <v>0</v>
      </c>
      <c r="PL38" s="0" t="n">
        <f aca="false">[1]Sheet1!RA74</f>
        <v>0</v>
      </c>
      <c r="PM38" s="0" t="n">
        <f aca="false">[1]Sheet1!RB74</f>
        <v>0</v>
      </c>
      <c r="PN38" s="0" t="n">
        <f aca="false">[1]Sheet1!RC74</f>
        <v>0</v>
      </c>
      <c r="PO38" s="0" t="n">
        <f aca="false">[1]Sheet1!RD74</f>
        <v>0</v>
      </c>
      <c r="PP38" s="0" t="n">
        <f aca="false">[1]Sheet1!RE74</f>
        <v>0</v>
      </c>
      <c r="PQ38" s="0" t="n">
        <f aca="false">[1]Sheet1!RF74</f>
        <v>0</v>
      </c>
      <c r="PR38" s="0" t="n">
        <f aca="false">[1]Sheet1!RG74</f>
        <v>0</v>
      </c>
      <c r="PS38" s="0" t="n">
        <f aca="false">[1]Sheet1!RH74</f>
        <v>0</v>
      </c>
      <c r="PT38" s="0" t="n">
        <f aca="false">[1]Sheet1!RI74</f>
        <v>0</v>
      </c>
      <c r="PU38" s="0" t="n">
        <f aca="false">[1]Sheet1!RJ74</f>
        <v>0</v>
      </c>
      <c r="PV38" s="0" t="n">
        <f aca="false">[1]Sheet1!RK74</f>
        <v>0</v>
      </c>
      <c r="PW38" s="0" t="n">
        <f aca="false">[1]Sheet1!RL74</f>
        <v>0</v>
      </c>
      <c r="PX38" s="0" t="n">
        <f aca="false">[1]Sheet1!RM74</f>
        <v>0</v>
      </c>
      <c r="PY38" s="0" t="n">
        <f aca="false">[1]Sheet1!RN74</f>
        <v>0</v>
      </c>
      <c r="PZ38" s="0" t="n">
        <f aca="false">[1]Sheet1!RO74</f>
        <v>0</v>
      </c>
      <c r="QA38" s="0" t="n">
        <f aca="false">[1]Sheet1!RP74</f>
        <v>0</v>
      </c>
      <c r="QB38" s="0" t="n">
        <f aca="false">[1]Sheet1!RQ74</f>
        <v>0</v>
      </c>
      <c r="QC38" s="0" t="n">
        <f aca="false">[1]Sheet1!RR74</f>
        <v>0</v>
      </c>
      <c r="QD38" s="0" t="n">
        <f aca="false">[1]Sheet1!RS74</f>
        <v>0</v>
      </c>
      <c r="QE38" s="0" t="n">
        <f aca="false">[1]Sheet1!RT74</f>
        <v>0</v>
      </c>
      <c r="QF38" s="0" t="n">
        <f aca="false">[1]Sheet1!RU74</f>
        <v>0</v>
      </c>
      <c r="QG38" s="0" t="n">
        <f aca="false">[1]Sheet1!RV74</f>
        <v>0</v>
      </c>
      <c r="QH38" s="0" t="n">
        <f aca="false">[1]Sheet1!RW74</f>
        <v>0</v>
      </c>
      <c r="QI38" s="0" t="n">
        <f aca="false">[1]Sheet1!RX74</f>
        <v>0</v>
      </c>
      <c r="QJ38" s="0" t="n">
        <f aca="false">[1]Sheet1!RY74</f>
        <v>0</v>
      </c>
      <c r="QK38" s="0" t="n">
        <f aca="false">[1]Sheet1!RZ74</f>
        <v>0</v>
      </c>
      <c r="QL38" s="0" t="n">
        <f aca="false">[1]Sheet1!SA74</f>
        <v>0</v>
      </c>
      <c r="QM38" s="0" t="n">
        <f aca="false">[1]Sheet1!SB74</f>
        <v>0</v>
      </c>
      <c r="QN38" s="0" t="n">
        <f aca="false">[1]Sheet1!SC74</f>
        <v>0</v>
      </c>
      <c r="QO38" s="0" t="n">
        <f aca="false">[1]Sheet1!SD74</f>
        <v>0</v>
      </c>
      <c r="QP38" s="0" t="n">
        <f aca="false">[1]Sheet1!SE74</f>
        <v>0</v>
      </c>
      <c r="QQ38" s="0" t="n">
        <f aca="false">[1]Sheet1!SF74</f>
        <v>0</v>
      </c>
      <c r="QR38" s="0" t="n">
        <f aca="false">[1]Sheet1!SG74</f>
        <v>0</v>
      </c>
      <c r="QS38" s="0" t="n">
        <f aca="false">[1]Sheet1!SH74</f>
        <v>0</v>
      </c>
      <c r="QT38" s="0" t="n">
        <f aca="false">[1]Sheet1!SI74</f>
        <v>0</v>
      </c>
      <c r="QU38" s="0" t="n">
        <f aca="false">[1]Sheet1!SJ74</f>
        <v>0</v>
      </c>
      <c r="QV38" s="0" t="n">
        <f aca="false">[1]Sheet1!SK74</f>
        <v>0</v>
      </c>
      <c r="QW38" s="0" t="n">
        <f aca="false">[1]Sheet1!SL74</f>
        <v>0</v>
      </c>
      <c r="QX38" s="0" t="n">
        <f aca="false">[1]Sheet1!SM74</f>
        <v>0</v>
      </c>
      <c r="QY38" s="0" t="n">
        <f aca="false">[1]Sheet1!SN74</f>
        <v>0</v>
      </c>
      <c r="QZ38" s="0" t="n">
        <f aca="false">[1]Sheet1!SO74</f>
        <v>0</v>
      </c>
      <c r="RA38" s="0" t="n">
        <f aca="false">[1]Sheet1!SP74</f>
        <v>0</v>
      </c>
      <c r="RB38" s="0" t="n">
        <f aca="false">[1]Sheet1!SQ74</f>
        <v>0</v>
      </c>
      <c r="RC38" s="0" t="n">
        <f aca="false">[1]Sheet1!SR74</f>
        <v>0</v>
      </c>
      <c r="RD38" s="0" t="n">
        <f aca="false">[1]Sheet1!SS74</f>
        <v>0</v>
      </c>
      <c r="RE38" s="0" t="n">
        <f aca="false">[1]Sheet1!ST74</f>
        <v>0</v>
      </c>
      <c r="RF38" s="0" t="n">
        <f aca="false">[1]Sheet1!SU74</f>
        <v>0</v>
      </c>
      <c r="RG38" s="0" t="n">
        <f aca="false">[1]Sheet1!SV74</f>
        <v>0</v>
      </c>
      <c r="RH38" s="0" t="n">
        <f aca="false">[1]Sheet1!SW74</f>
        <v>0</v>
      </c>
      <c r="RI38" s="0" t="n">
        <f aca="false">[1]Sheet1!SX74</f>
        <v>0</v>
      </c>
      <c r="RJ38" s="0" t="n">
        <f aca="false">[1]Sheet1!SY74</f>
        <v>0</v>
      </c>
      <c r="RK38" s="0" t="n">
        <f aca="false">[1]Sheet1!SZ74</f>
        <v>0</v>
      </c>
      <c r="RL38" s="0" t="n">
        <f aca="false">[1]Sheet1!TA74</f>
        <v>0</v>
      </c>
      <c r="RM38" s="0" t="n">
        <f aca="false">[1]Sheet1!TB74</f>
        <v>0</v>
      </c>
      <c r="RN38" s="0" t="n">
        <f aca="false">[1]Sheet1!TC74</f>
        <v>0</v>
      </c>
      <c r="RO38" s="0" t="n">
        <f aca="false">[1]Sheet1!TD74</f>
        <v>0</v>
      </c>
      <c r="RP38" s="0" t="n">
        <f aca="false">[1]Sheet1!TE74</f>
        <v>0</v>
      </c>
      <c r="RQ38" s="0" t="n">
        <f aca="false">[1]Sheet1!TF74</f>
        <v>0</v>
      </c>
      <c r="RR38" s="0" t="n">
        <f aca="false">[1]Sheet1!TG74</f>
        <v>0</v>
      </c>
      <c r="RS38" s="0" t="n">
        <f aca="false">[1]Sheet1!TH74</f>
        <v>0</v>
      </c>
      <c r="RT38" s="0" t="n">
        <f aca="false">[1]Sheet1!TI74</f>
        <v>0</v>
      </c>
      <c r="RU38" s="0" t="n">
        <f aca="false">[1]Sheet1!TJ74</f>
        <v>0</v>
      </c>
      <c r="RV38" s="0" t="n">
        <f aca="false">[1]Sheet1!TK74</f>
        <v>0</v>
      </c>
      <c r="RW38" s="0" t="n">
        <f aca="false">[1]Sheet1!TL74</f>
        <v>0</v>
      </c>
      <c r="RX38" s="0" t="n">
        <f aca="false">[1]Sheet1!TM74</f>
        <v>0</v>
      </c>
      <c r="RY38" s="0" t="n">
        <f aca="false">[1]Sheet1!TN74</f>
        <v>0</v>
      </c>
      <c r="RZ38" s="0" t="n">
        <f aca="false">[1]Sheet1!TO74</f>
        <v>0</v>
      </c>
      <c r="SA38" s="0" t="n">
        <f aca="false">[1]Sheet1!TP74</f>
        <v>0</v>
      </c>
      <c r="SB38" s="0" t="n">
        <f aca="false">[1]Sheet1!TQ74</f>
        <v>0</v>
      </c>
      <c r="SC38" s="0" t="n">
        <f aca="false">[1]Sheet1!TR74</f>
        <v>0</v>
      </c>
      <c r="SD38" s="0" t="n">
        <f aca="false">[1]Sheet1!TS74</f>
        <v>0</v>
      </c>
      <c r="SE38" s="0" t="n">
        <f aca="false">[1]Sheet1!TT74</f>
        <v>0</v>
      </c>
      <c r="SF38" s="0" t="n">
        <f aca="false">[1]Sheet1!TU74</f>
        <v>0</v>
      </c>
      <c r="SG38" s="0" t="n">
        <f aca="false">[1]Sheet1!TV74</f>
        <v>0</v>
      </c>
      <c r="SH38" s="0" t="n">
        <f aca="false">[1]Sheet1!TW74</f>
        <v>0</v>
      </c>
      <c r="SI38" s="0" t="n">
        <f aca="false">[1]Sheet1!TX74</f>
        <v>0</v>
      </c>
      <c r="SJ38" s="0" t="n">
        <f aca="false">[1]Sheet1!TY74</f>
        <v>0</v>
      </c>
      <c r="SK38" s="0" t="n">
        <f aca="false">[1]Sheet1!TZ74</f>
        <v>0</v>
      </c>
      <c r="SL38" s="0" t="n">
        <f aca="false">[1]Sheet1!UA74</f>
        <v>0</v>
      </c>
      <c r="SM38" s="0" t="n">
        <f aca="false">[1]Sheet1!UB74</f>
        <v>0</v>
      </c>
      <c r="SN38" s="0" t="n">
        <f aca="false">[1]Sheet1!UC74</f>
        <v>0</v>
      </c>
      <c r="SO38" s="0" t="n">
        <f aca="false">[1]Sheet1!UD74</f>
        <v>0</v>
      </c>
      <c r="SP38" s="0" t="n">
        <f aca="false">[1]Sheet1!UE74</f>
        <v>0</v>
      </c>
      <c r="SQ38" s="0" t="n">
        <f aca="false">[1]Sheet1!UF74</f>
        <v>0</v>
      </c>
      <c r="SR38" s="0" t="n">
        <f aca="false">[1]Sheet1!UG74</f>
        <v>0</v>
      </c>
      <c r="SS38" s="0" t="n">
        <f aca="false">[1]Sheet1!UH74</f>
        <v>0</v>
      </c>
      <c r="ST38" s="0" t="n">
        <f aca="false">[1]Sheet1!UI74</f>
        <v>0</v>
      </c>
      <c r="SU38" s="0" t="n">
        <f aca="false">[1]Sheet1!UJ74</f>
        <v>0</v>
      </c>
      <c r="SV38" s="0" t="n">
        <f aca="false">[1]Sheet1!UK74</f>
        <v>0</v>
      </c>
      <c r="SW38" s="0" t="n">
        <f aca="false">[1]Sheet1!UL74</f>
        <v>0</v>
      </c>
      <c r="SX38" s="0" t="n">
        <f aca="false">[1]Sheet1!UM74</f>
        <v>0</v>
      </c>
      <c r="SY38" s="0" t="n">
        <f aca="false">[1]Sheet1!UN74</f>
        <v>0</v>
      </c>
      <c r="SZ38" s="0" t="n">
        <f aca="false">[1]Sheet1!UO74</f>
        <v>0</v>
      </c>
      <c r="TA38" s="0" t="n">
        <f aca="false">[1]Sheet1!UP74</f>
        <v>0</v>
      </c>
      <c r="TB38" s="0" t="n">
        <f aca="false">[1]Sheet1!UQ74</f>
        <v>0</v>
      </c>
      <c r="TC38" s="0" t="n">
        <f aca="false">[1]Sheet1!UR74</f>
        <v>0</v>
      </c>
      <c r="TD38" s="0" t="n">
        <f aca="false">[1]Sheet1!US74</f>
        <v>0</v>
      </c>
      <c r="TE38" s="0" t="n">
        <f aca="false">[1]Sheet1!UT74</f>
        <v>0</v>
      </c>
      <c r="TF38" s="0" t="n">
        <f aca="false">[1]Sheet1!UU74</f>
        <v>0</v>
      </c>
      <c r="TG38" s="0" t="n">
        <f aca="false">[1]Sheet1!UV74</f>
        <v>0</v>
      </c>
      <c r="TH38" s="0" t="n">
        <f aca="false">[1]Sheet1!UW74</f>
        <v>0</v>
      </c>
      <c r="TI38" s="0" t="n">
        <f aca="false">[1]Sheet1!UX74</f>
        <v>0</v>
      </c>
      <c r="TJ38" s="0" t="n">
        <f aca="false">[1]Sheet1!UY74</f>
        <v>0</v>
      </c>
      <c r="TK38" s="0" t="n">
        <f aca="false">[1]Sheet1!UZ74</f>
        <v>0</v>
      </c>
      <c r="TL38" s="0" t="n">
        <f aca="false">[1]Sheet1!VA74</f>
        <v>0</v>
      </c>
      <c r="TM38" s="0" t="n">
        <f aca="false">[1]Sheet1!VB74</f>
        <v>0</v>
      </c>
      <c r="TN38" s="0" t="n">
        <f aca="false">[1]Sheet1!VC74</f>
        <v>0</v>
      </c>
      <c r="TO38" s="0" t="n">
        <f aca="false">[1]Sheet1!VD74</f>
        <v>0</v>
      </c>
      <c r="TP38" s="0" t="n">
        <f aca="false">[1]Sheet1!VE74</f>
        <v>0</v>
      </c>
      <c r="TQ38" s="0" t="n">
        <f aca="false">[1]Sheet1!VF74</f>
        <v>0</v>
      </c>
      <c r="TR38" s="0" t="n">
        <f aca="false">[1]Sheet1!VG74</f>
        <v>0</v>
      </c>
      <c r="TS38" s="0" t="n">
        <f aca="false">[1]Sheet1!VH74</f>
        <v>0</v>
      </c>
      <c r="TT38" s="0" t="n">
        <f aca="false">[1]Sheet1!VI74</f>
        <v>0</v>
      </c>
      <c r="TU38" s="0" t="n">
        <f aca="false">[1]Sheet1!VJ74</f>
        <v>0</v>
      </c>
      <c r="TV38" s="0" t="n">
        <f aca="false">[1]Sheet1!VK74</f>
        <v>0</v>
      </c>
      <c r="TW38" s="0" t="n">
        <f aca="false">[1]Sheet1!VL74</f>
        <v>0</v>
      </c>
      <c r="TX38" s="0" t="n">
        <f aca="false">[1]Sheet1!VM74</f>
        <v>0</v>
      </c>
      <c r="TY38" s="0" t="n">
        <f aca="false">[1]Sheet1!VN74</f>
        <v>0</v>
      </c>
      <c r="TZ38" s="0" t="n">
        <f aca="false">[1]Sheet1!VO74</f>
        <v>0</v>
      </c>
      <c r="UA38" s="0" t="n">
        <f aca="false">[1]Sheet1!VP74</f>
        <v>0</v>
      </c>
      <c r="UB38" s="0" t="n">
        <f aca="false">[1]Sheet1!VQ74</f>
        <v>0</v>
      </c>
      <c r="UC38" s="0" t="n">
        <f aca="false">[1]Sheet1!VR74</f>
        <v>0</v>
      </c>
      <c r="UD38" s="0" t="n">
        <f aca="false">[1]Sheet1!VS74</f>
        <v>0</v>
      </c>
      <c r="UE38" s="0" t="n">
        <f aca="false">[1]Sheet1!VT74</f>
        <v>0</v>
      </c>
      <c r="UF38" s="0" t="n">
        <f aca="false">[1]Sheet1!VU74</f>
        <v>0</v>
      </c>
      <c r="UG38" s="0" t="n">
        <f aca="false">[1]Sheet1!VV74</f>
        <v>0</v>
      </c>
      <c r="UH38" s="0" t="n">
        <f aca="false">[1]Sheet1!VW74</f>
        <v>0</v>
      </c>
      <c r="UI38" s="0" t="n">
        <f aca="false">[1]Sheet1!VX74</f>
        <v>0</v>
      </c>
      <c r="UJ38" s="0" t="n">
        <f aca="false">[1]Sheet1!VY74</f>
        <v>0</v>
      </c>
      <c r="UK38" s="0" t="n">
        <f aca="false">[1]Sheet1!VZ74</f>
        <v>0</v>
      </c>
      <c r="UL38" s="0" t="n">
        <f aca="false">[1]Sheet1!WA74</f>
        <v>0</v>
      </c>
      <c r="UM38" s="0" t="n">
        <f aca="false">[1]Sheet1!WB74</f>
        <v>0</v>
      </c>
      <c r="UN38" s="0" t="n">
        <f aca="false">[1]Sheet1!WC74</f>
        <v>0</v>
      </c>
      <c r="UO38" s="0" t="n">
        <f aca="false">[1]Sheet1!WD74</f>
        <v>0</v>
      </c>
      <c r="UP38" s="0" t="n">
        <f aca="false">[1]Sheet1!WE74</f>
        <v>0</v>
      </c>
      <c r="UQ38" s="0" t="n">
        <f aca="false">[1]Sheet1!WF74</f>
        <v>0</v>
      </c>
      <c r="UR38" s="0" t="n">
        <f aca="false">[1]Sheet1!WG74</f>
        <v>0</v>
      </c>
      <c r="US38" s="0" t="n">
        <f aca="false">[1]Sheet1!WH74</f>
        <v>0</v>
      </c>
      <c r="UT38" s="0" t="n">
        <f aca="false">[1]Sheet1!WI74</f>
        <v>0</v>
      </c>
      <c r="UU38" s="0" t="n">
        <f aca="false">[1]Sheet1!WJ74</f>
        <v>0</v>
      </c>
      <c r="UV38" s="0" t="n">
        <f aca="false">[1]Sheet1!WK74</f>
        <v>0</v>
      </c>
      <c r="UW38" s="0" t="n">
        <f aca="false">[1]Sheet1!WL74</f>
        <v>0</v>
      </c>
      <c r="UX38" s="0" t="n">
        <f aca="false">[1]Sheet1!WM74</f>
        <v>0</v>
      </c>
      <c r="UY38" s="0" t="n">
        <f aca="false">[1]Sheet1!WN74</f>
        <v>0</v>
      </c>
      <c r="UZ38" s="0" t="n">
        <f aca="false">[1]Sheet1!WO74</f>
        <v>0</v>
      </c>
      <c r="VA38" s="0" t="n">
        <f aca="false">[1]Sheet1!WP74</f>
        <v>0</v>
      </c>
      <c r="VB38" s="0" t="n">
        <f aca="false">[1]Sheet1!WQ74</f>
        <v>0</v>
      </c>
      <c r="VC38" s="0" t="n">
        <f aca="false">[1]Sheet1!WR74</f>
        <v>0</v>
      </c>
      <c r="VD38" s="0" t="n">
        <f aca="false">[1]Sheet1!WS74</f>
        <v>0</v>
      </c>
      <c r="VE38" s="0" t="n">
        <f aca="false">[1]Sheet1!WT74</f>
        <v>0</v>
      </c>
      <c r="VF38" s="0" t="n">
        <f aca="false">[1]Sheet1!WU74</f>
        <v>0</v>
      </c>
      <c r="VG38" s="0" t="n">
        <f aca="false">[1]Sheet1!WV74</f>
        <v>0</v>
      </c>
      <c r="VH38" s="0" t="n">
        <f aca="false">[1]Sheet1!WW74</f>
        <v>0</v>
      </c>
      <c r="VI38" s="0" t="n">
        <f aca="false">[1]Sheet1!WX74</f>
        <v>0</v>
      </c>
      <c r="VJ38" s="0" t="n">
        <f aca="false">[1]Sheet1!WY74</f>
        <v>0</v>
      </c>
      <c r="VK38" s="0" t="n">
        <f aca="false">[1]Sheet1!WZ74</f>
        <v>0</v>
      </c>
      <c r="VL38" s="0" t="n">
        <f aca="false">[1]Sheet1!XA74</f>
        <v>0</v>
      </c>
      <c r="VM38" s="0" t="n">
        <f aca="false">[1]Sheet1!XB74</f>
        <v>0</v>
      </c>
      <c r="VN38" s="0" t="n">
        <f aca="false">[1]Sheet1!XC74</f>
        <v>0</v>
      </c>
      <c r="VO38" s="0" t="n">
        <f aca="false">[1]Sheet1!XD74</f>
        <v>0</v>
      </c>
      <c r="VP38" s="0" t="n">
        <f aca="false">[1]Sheet1!XE74</f>
        <v>0</v>
      </c>
      <c r="VQ38" s="0" t="n">
        <f aca="false">[1]Sheet1!XF74</f>
        <v>0</v>
      </c>
      <c r="VR38" s="0" t="n">
        <f aca="false">[1]Sheet1!XG74</f>
        <v>0</v>
      </c>
      <c r="VS38" s="0" t="n">
        <f aca="false">[1]Sheet1!XH74</f>
        <v>0</v>
      </c>
      <c r="VT38" s="0" t="n">
        <f aca="false">[1]Sheet1!XI74</f>
        <v>0</v>
      </c>
      <c r="VU38" s="0" t="n">
        <f aca="false">[1]Sheet1!XJ74</f>
        <v>0</v>
      </c>
      <c r="VV38" s="0" t="n">
        <f aca="false">[1]Sheet1!XK74</f>
        <v>0</v>
      </c>
      <c r="VW38" s="0" t="n">
        <f aca="false">[1]Sheet1!XL74</f>
        <v>0</v>
      </c>
      <c r="VX38" s="0" t="n">
        <f aca="false">[1]Sheet1!XM74</f>
        <v>0</v>
      </c>
      <c r="VY38" s="0" t="n">
        <f aca="false">[1]Sheet1!XN74</f>
        <v>0</v>
      </c>
      <c r="VZ38" s="0" t="n">
        <f aca="false">[1]Sheet1!XO74</f>
        <v>0</v>
      </c>
      <c r="WA38" s="0" t="n">
        <f aca="false">[1]Sheet1!XP74</f>
        <v>0</v>
      </c>
      <c r="WB38" s="0" t="n">
        <f aca="false">[1]Sheet1!XQ74</f>
        <v>0</v>
      </c>
      <c r="WC38" s="0" t="n">
        <f aca="false">[1]Sheet1!XR74</f>
        <v>0</v>
      </c>
      <c r="WD38" s="0" t="n">
        <f aca="false">[1]Sheet1!XS74</f>
        <v>0</v>
      </c>
      <c r="WE38" s="0" t="n">
        <f aca="false">[1]Sheet1!XT74</f>
        <v>0</v>
      </c>
      <c r="WF38" s="0" t="n">
        <f aca="false">[1]Sheet1!XU74</f>
        <v>0</v>
      </c>
      <c r="WG38" s="0" t="n">
        <f aca="false">[1]Sheet1!XV74</f>
        <v>0</v>
      </c>
      <c r="WH38" s="0" t="n">
        <f aca="false">[1]Sheet1!XW74</f>
        <v>0</v>
      </c>
      <c r="WI38" s="0" t="n">
        <f aca="false">[1]Sheet1!XX74</f>
        <v>0</v>
      </c>
      <c r="WJ38" s="0" t="n">
        <f aca="false">[1]Sheet1!XY74</f>
        <v>0</v>
      </c>
      <c r="WK38" s="0" t="n">
        <f aca="false">[1]Sheet1!XZ74</f>
        <v>0</v>
      </c>
      <c r="WL38" s="0" t="n">
        <f aca="false">[1]Sheet1!YA74</f>
        <v>0</v>
      </c>
      <c r="WM38" s="0" t="n">
        <f aca="false">[1]Sheet1!YB74</f>
        <v>0</v>
      </c>
      <c r="WN38" s="0" t="n">
        <f aca="false">[1]Sheet1!YC74</f>
        <v>0</v>
      </c>
      <c r="WO38" s="0" t="n">
        <f aca="false">[1]Sheet1!YD74</f>
        <v>0</v>
      </c>
      <c r="WP38" s="0" t="n">
        <f aca="false">[1]Sheet1!YE74</f>
        <v>0</v>
      </c>
      <c r="WQ38" s="0" t="n">
        <f aca="false">[1]Sheet1!YF74</f>
        <v>0</v>
      </c>
      <c r="WR38" s="0" t="n">
        <f aca="false">[1]Sheet1!YG74</f>
        <v>0</v>
      </c>
      <c r="WS38" s="0" t="n">
        <f aca="false">[1]Sheet1!YH74</f>
        <v>0</v>
      </c>
      <c r="WT38" s="0" t="n">
        <f aca="false">[1]Sheet1!YI74</f>
        <v>0</v>
      </c>
      <c r="WU38" s="0" t="n">
        <f aca="false">[1]Sheet1!YJ74</f>
        <v>0</v>
      </c>
      <c r="WV38" s="0" t="n">
        <f aca="false">[1]Sheet1!YK74</f>
        <v>0</v>
      </c>
      <c r="WW38" s="0" t="n">
        <f aca="false">[1]Sheet1!YL74</f>
        <v>0</v>
      </c>
      <c r="WX38" s="0" t="n">
        <f aca="false">[1]Sheet1!YM74</f>
        <v>0</v>
      </c>
      <c r="WY38" s="0" t="n">
        <f aca="false">[1]Sheet1!YN74</f>
        <v>0</v>
      </c>
      <c r="WZ38" s="0" t="n">
        <f aca="false">[1]Sheet1!YO74</f>
        <v>0</v>
      </c>
      <c r="XA38" s="0" t="n">
        <f aca="false">[1]Sheet1!YP74</f>
        <v>0</v>
      </c>
      <c r="XB38" s="0" t="n">
        <f aca="false">[1]Sheet1!YQ74</f>
        <v>0</v>
      </c>
      <c r="XC38" s="0" t="n">
        <f aca="false">[1]Sheet1!YR74</f>
        <v>0</v>
      </c>
      <c r="XD38" s="0" t="n">
        <f aca="false">[1]Sheet1!YS74</f>
        <v>0</v>
      </c>
      <c r="XE38" s="0" t="n">
        <f aca="false">[1]Sheet1!YT74</f>
        <v>0</v>
      </c>
      <c r="XF38" s="0" t="n">
        <f aca="false">[1]Sheet1!YU74</f>
        <v>0</v>
      </c>
      <c r="XG38" s="0" t="n">
        <f aca="false">[1]Sheet1!YV74</f>
        <v>0</v>
      </c>
      <c r="XH38" s="0" t="n">
        <f aca="false">[1]Sheet1!YW74</f>
        <v>0</v>
      </c>
      <c r="XI38" s="0" t="n">
        <f aca="false">[1]Sheet1!YX74</f>
        <v>0</v>
      </c>
      <c r="XJ38" s="0" t="n">
        <f aca="false">[1]Sheet1!YY74</f>
        <v>0</v>
      </c>
      <c r="XK38" s="0" t="n">
        <f aca="false">[1]Sheet1!YZ74</f>
        <v>0</v>
      </c>
      <c r="XL38" s="0" t="n">
        <f aca="false">[1]Sheet1!ZA74</f>
        <v>0</v>
      </c>
      <c r="XM38" s="0" t="n">
        <f aca="false">[1]Sheet1!ZB74</f>
        <v>0</v>
      </c>
      <c r="XN38" s="0" t="n">
        <f aca="false">[1]Sheet1!ZC74</f>
        <v>0</v>
      </c>
      <c r="XO38" s="0" t="n">
        <f aca="false">[1]Sheet1!ZD74</f>
        <v>0</v>
      </c>
      <c r="XP38" s="0" t="n">
        <f aca="false">[1]Sheet1!ZE74</f>
        <v>0</v>
      </c>
      <c r="XQ38" s="0" t="n">
        <f aca="false">[1]Sheet1!ZF74</f>
        <v>0</v>
      </c>
      <c r="XR38" s="0" t="n">
        <f aca="false">[1]Sheet1!ZG74</f>
        <v>0</v>
      </c>
      <c r="XS38" s="0" t="n">
        <f aca="false">[1]Sheet1!ZH74</f>
        <v>0</v>
      </c>
      <c r="XT38" s="0" t="n">
        <f aca="false">[1]Sheet1!ZI74</f>
        <v>0</v>
      </c>
      <c r="XU38" s="0" t="n">
        <f aca="false">[1]Sheet1!ZJ74</f>
        <v>0</v>
      </c>
      <c r="XV38" s="0" t="n">
        <f aca="false">[1]Sheet1!ZK74</f>
        <v>0</v>
      </c>
      <c r="XW38" s="0" t="n">
        <f aca="false">[1]Sheet1!ZL74</f>
        <v>0</v>
      </c>
      <c r="XX38" s="0" t="n">
        <f aca="false">[1]Sheet1!ZM74</f>
        <v>0</v>
      </c>
      <c r="XY38" s="0" t="n">
        <f aca="false">[1]Sheet1!ZN74</f>
        <v>0</v>
      </c>
      <c r="XZ38" s="0" t="n">
        <f aca="false">[1]Sheet1!ZO74</f>
        <v>0</v>
      </c>
      <c r="YA38" s="0" t="n">
        <f aca="false">[1]Sheet1!ZP74</f>
        <v>0</v>
      </c>
      <c r="YB38" s="0" t="n">
        <f aca="false">[1]Sheet1!ZQ74</f>
        <v>0</v>
      </c>
      <c r="YC38" s="0" t="n">
        <f aca="false">[1]Sheet1!ZR74</f>
        <v>0</v>
      </c>
      <c r="YD38" s="0" t="n">
        <f aca="false">[1]Sheet1!ZS74</f>
        <v>0</v>
      </c>
      <c r="YE38" s="0" t="n">
        <f aca="false">[1]Sheet1!ZT74</f>
        <v>0</v>
      </c>
      <c r="YF38" s="0" t="n">
        <f aca="false">[1]Sheet1!ZU74</f>
        <v>0</v>
      </c>
      <c r="YG38" s="0" t="n">
        <f aca="false">[1]Sheet1!ZV74</f>
        <v>0</v>
      </c>
      <c r="YH38" s="0" t="n">
        <f aca="false">[1]Sheet1!ZW74</f>
        <v>0</v>
      </c>
      <c r="YI38" s="0" t="n">
        <f aca="false">[1]Sheet1!ZX74</f>
        <v>0</v>
      </c>
      <c r="YJ38" s="0" t="n">
        <f aca="false">[1]Sheet1!ZY74</f>
        <v>0</v>
      </c>
      <c r="YK38" s="0" t="n">
        <f aca="false">[1]Sheet1!ZZ74</f>
        <v>0</v>
      </c>
      <c r="YL38" s="0" t="n">
        <f aca="false">[1]Sheet1!AAA74</f>
        <v>0</v>
      </c>
      <c r="YM38" s="0" t="n">
        <f aca="false">[1]Sheet1!AAB74</f>
        <v>0</v>
      </c>
      <c r="YN38" s="0" t="n">
        <f aca="false">[1]Sheet1!AAC74</f>
        <v>0</v>
      </c>
      <c r="YO38" s="0" t="n">
        <f aca="false">[1]Sheet1!AAD74</f>
        <v>0</v>
      </c>
      <c r="YP38" s="0" t="n">
        <f aca="false">[1]Sheet1!AAE74</f>
        <v>0</v>
      </c>
      <c r="YQ38" s="0" t="n">
        <f aca="false">[1]Sheet1!AAF74</f>
        <v>0</v>
      </c>
      <c r="YR38" s="0" t="n">
        <f aca="false">[1]Sheet1!AAG74</f>
        <v>0</v>
      </c>
      <c r="YS38" s="0" t="n">
        <f aca="false">[1]Sheet1!AAH74</f>
        <v>0</v>
      </c>
      <c r="YT38" s="0" t="n">
        <f aca="false">[1]Sheet1!AAI74</f>
        <v>0</v>
      </c>
      <c r="YU38" s="0" t="n">
        <f aca="false">[1]Sheet1!AAJ74</f>
        <v>0</v>
      </c>
      <c r="YV38" s="0" t="n">
        <f aca="false">[1]Sheet1!AAK74</f>
        <v>0</v>
      </c>
      <c r="YW38" s="0" t="n">
        <f aca="false">[1]Sheet1!AAL74</f>
        <v>0</v>
      </c>
      <c r="YX38" s="0" t="n">
        <f aca="false">[1]Sheet1!AAM74</f>
        <v>0</v>
      </c>
      <c r="YY38" s="0" t="n">
        <f aca="false">[1]Sheet1!AAN74</f>
        <v>0</v>
      </c>
      <c r="YZ38" s="0" t="n">
        <f aca="false">[1]Sheet1!AAO74</f>
        <v>0</v>
      </c>
      <c r="ZA38" s="0" t="n">
        <f aca="false">[1]Sheet1!AAP74</f>
        <v>0</v>
      </c>
      <c r="ZB38" s="0" t="n">
        <f aca="false">[1]Sheet1!AAQ74</f>
        <v>0</v>
      </c>
      <c r="ZC38" s="0" t="n">
        <f aca="false">[1]Sheet1!AAR74</f>
        <v>0</v>
      </c>
      <c r="ZD38" s="0" t="n">
        <f aca="false">[1]Sheet1!AAS74</f>
        <v>0</v>
      </c>
      <c r="ZE38" s="0" t="n">
        <f aca="false">[1]Sheet1!AAT74</f>
        <v>0</v>
      </c>
      <c r="ZF38" s="0" t="n">
        <f aca="false">[1]Sheet1!AAU74</f>
        <v>0</v>
      </c>
      <c r="ZG38" s="0" t="n">
        <f aca="false">[1]Sheet1!AAV74</f>
        <v>0</v>
      </c>
      <c r="ZH38" s="0" t="n">
        <f aca="false">[1]Sheet1!AAW74</f>
        <v>0</v>
      </c>
      <c r="ZI38" s="0" t="n">
        <f aca="false">[1]Sheet1!AAX74</f>
        <v>0</v>
      </c>
      <c r="ZJ38" s="0" t="n">
        <f aca="false">[1]Sheet1!AAY74</f>
        <v>0</v>
      </c>
      <c r="ZK38" s="0" t="n">
        <f aca="false">[1]Sheet1!AAZ74</f>
        <v>0</v>
      </c>
      <c r="ZL38" s="0" t="n">
        <f aca="false">[1]Sheet1!ABA74</f>
        <v>0</v>
      </c>
      <c r="ZM38" s="0" t="n">
        <f aca="false">[1]Sheet1!ABB74</f>
        <v>0</v>
      </c>
      <c r="ZN38" s="0" t="n">
        <f aca="false">[1]Sheet1!ABC74</f>
        <v>0</v>
      </c>
      <c r="ZO38" s="0" t="n">
        <f aca="false">[1]Sheet1!ABD74</f>
        <v>0</v>
      </c>
      <c r="ZP38" s="0" t="n">
        <f aca="false">[1]Sheet1!ABE74</f>
        <v>0</v>
      </c>
      <c r="ZQ38" s="0" t="n">
        <f aca="false">[1]Sheet1!ABF74</f>
        <v>0</v>
      </c>
      <c r="ZR38" s="0" t="n">
        <f aca="false">[1]Sheet1!ABG74</f>
        <v>0</v>
      </c>
      <c r="ZS38" s="0" t="n">
        <f aca="false">[1]Sheet1!ABH74</f>
        <v>0</v>
      </c>
      <c r="ZT38" s="0" t="n">
        <f aca="false">[1]Sheet1!ABI74</f>
        <v>0</v>
      </c>
      <c r="ZU38" s="0" t="n">
        <f aca="false">[1]Sheet1!ABJ74</f>
        <v>0</v>
      </c>
      <c r="ZV38" s="0" t="n">
        <f aca="false">[1]Sheet1!ABK74</f>
        <v>0</v>
      </c>
      <c r="ZW38" s="0" t="n">
        <f aca="false">[1]Sheet1!ABL74</f>
        <v>0</v>
      </c>
      <c r="ZX38" s="0" t="n">
        <f aca="false">[1]Sheet1!ABM74</f>
        <v>0</v>
      </c>
      <c r="ZY38" s="0" t="n">
        <f aca="false">[1]Sheet1!ABN74</f>
        <v>0</v>
      </c>
      <c r="ZZ38" s="0" t="n">
        <f aca="false">[1]Sheet1!ABO74</f>
        <v>0</v>
      </c>
      <c r="AAA38" s="0" t="n">
        <f aca="false">[1]Sheet1!ABP74</f>
        <v>0</v>
      </c>
      <c r="AAB38" s="0" t="n">
        <f aca="false">[1]Sheet1!ABQ74</f>
        <v>0</v>
      </c>
      <c r="AAC38" s="0" t="n">
        <f aca="false">[1]Sheet1!ABR74</f>
        <v>0</v>
      </c>
      <c r="AAD38" s="0" t="n">
        <f aca="false">[1]Sheet1!ABS74</f>
        <v>0</v>
      </c>
      <c r="AAE38" s="0" t="n">
        <f aca="false">[1]Sheet1!ABT74</f>
        <v>0</v>
      </c>
      <c r="AAF38" s="0" t="n">
        <f aca="false">[1]Sheet1!ABU74</f>
        <v>0</v>
      </c>
      <c r="AAG38" s="0" t="n">
        <f aca="false">[1]Sheet1!ABV74</f>
        <v>0</v>
      </c>
      <c r="AAH38" s="0" t="n">
        <f aca="false">[1]Sheet1!ABW74</f>
        <v>0</v>
      </c>
      <c r="AAI38" s="0" t="n">
        <f aca="false">[1]Sheet1!ABX74</f>
        <v>0</v>
      </c>
      <c r="AAJ38" s="0" t="n">
        <f aca="false">[1]Sheet1!ABY74</f>
        <v>0</v>
      </c>
      <c r="AAK38" s="0" t="n">
        <f aca="false">[1]Sheet1!ABZ74</f>
        <v>0</v>
      </c>
      <c r="AAL38" s="0" t="n">
        <f aca="false">[1]Sheet1!ACA74</f>
        <v>0</v>
      </c>
      <c r="AAM38" s="0" t="n">
        <f aca="false">[1]Sheet1!ACB74</f>
        <v>0</v>
      </c>
      <c r="AAN38" s="0" t="n">
        <f aca="false">[1]Sheet1!ACC74</f>
        <v>0</v>
      </c>
      <c r="AAO38" s="0" t="n">
        <f aca="false">[1]Sheet1!ACD74</f>
        <v>0</v>
      </c>
      <c r="AAP38" s="0" t="n">
        <f aca="false">[1]Sheet1!ACE74</f>
        <v>0</v>
      </c>
      <c r="AAQ38" s="0" t="n">
        <f aca="false">[1]Sheet1!ACF74</f>
        <v>0</v>
      </c>
      <c r="AAR38" s="0" t="n">
        <f aca="false">[1]Sheet1!ACG74</f>
        <v>0</v>
      </c>
      <c r="AAS38" s="0" t="n">
        <f aca="false">[1]Sheet1!ACH74</f>
        <v>0</v>
      </c>
      <c r="AAT38" s="0" t="n">
        <f aca="false">[1]Sheet1!ACI74</f>
        <v>0</v>
      </c>
      <c r="AAU38" s="0" t="n">
        <f aca="false">[1]Sheet1!ACJ74</f>
        <v>0</v>
      </c>
      <c r="AAV38" s="0" t="n">
        <f aca="false">[1]Sheet1!ACK74</f>
        <v>0</v>
      </c>
      <c r="AAW38" s="0" t="n">
        <f aca="false">[1]Sheet1!ACL74</f>
        <v>0</v>
      </c>
      <c r="AAX38" s="0" t="n">
        <f aca="false">[1]Sheet1!ACM74</f>
        <v>0</v>
      </c>
      <c r="AAY38" s="0" t="n">
        <f aca="false">[1]Sheet1!ACN74</f>
        <v>0</v>
      </c>
      <c r="AAZ38" s="0" t="n">
        <f aca="false">[1]Sheet1!ACO74</f>
        <v>0</v>
      </c>
      <c r="ABA38" s="0" t="n">
        <f aca="false">[1]Sheet1!ACP74</f>
        <v>0</v>
      </c>
      <c r="ABB38" s="0" t="n">
        <f aca="false">[1]Sheet1!ACQ74</f>
        <v>0</v>
      </c>
      <c r="ABC38" s="0" t="n">
        <f aca="false">[1]Sheet1!ACR74</f>
        <v>0</v>
      </c>
      <c r="ABD38" s="0" t="n">
        <f aca="false">[1]Sheet1!ACS74</f>
        <v>0</v>
      </c>
      <c r="ABE38" s="0" t="n">
        <f aca="false">[1]Sheet1!ACT74</f>
        <v>0</v>
      </c>
      <c r="ABF38" s="0" t="n">
        <f aca="false">[1]Sheet1!ACU74</f>
        <v>0</v>
      </c>
      <c r="ABG38" s="0" t="n">
        <f aca="false">[1]Sheet1!ACV74</f>
        <v>0</v>
      </c>
      <c r="ABH38" s="0" t="n">
        <f aca="false">[1]Sheet1!ACW74</f>
        <v>0</v>
      </c>
      <c r="ABI38" s="0" t="n">
        <f aca="false">[1]Sheet1!ACX74</f>
        <v>0</v>
      </c>
      <c r="ABJ38" s="0" t="n">
        <f aca="false">[1]Sheet1!ACY74</f>
        <v>0</v>
      </c>
      <c r="ABK38" s="0" t="n">
        <f aca="false">[1]Sheet1!ACZ74</f>
        <v>0</v>
      </c>
      <c r="ABL38" s="0" t="n">
        <f aca="false">[1]Sheet1!ADA74</f>
        <v>0</v>
      </c>
      <c r="ABM38" s="0" t="n">
        <f aca="false">[1]Sheet1!ADB74</f>
        <v>0</v>
      </c>
      <c r="ABN38" s="0" t="n">
        <f aca="false">[1]Sheet1!ADC74</f>
        <v>0</v>
      </c>
      <c r="ABO38" s="0" t="n">
        <f aca="false">[1]Sheet1!ADD74</f>
        <v>0</v>
      </c>
      <c r="ABP38" s="0" t="n">
        <f aca="false">[1]Sheet1!ADE74</f>
        <v>0</v>
      </c>
      <c r="ABQ38" s="0" t="n">
        <f aca="false">[1]Sheet1!ADF74</f>
        <v>0</v>
      </c>
      <c r="ABR38" s="0" t="n">
        <f aca="false">[1]Sheet1!ADG74</f>
        <v>0</v>
      </c>
      <c r="ABS38" s="0" t="n">
        <f aca="false">[1]Sheet1!ADH74</f>
        <v>0</v>
      </c>
      <c r="ABT38" s="0" t="n">
        <f aca="false">[1]Sheet1!ADI74</f>
        <v>0</v>
      </c>
      <c r="ABU38" s="0" t="n">
        <f aca="false">[1]Sheet1!ADJ74</f>
        <v>0</v>
      </c>
      <c r="ABV38" s="0" t="n">
        <f aca="false">[1]Sheet1!ADK74</f>
        <v>0</v>
      </c>
      <c r="ABW38" s="0" t="n">
        <f aca="false">[1]Sheet1!ADL74</f>
        <v>0</v>
      </c>
      <c r="ABX38" s="0" t="n">
        <f aca="false">[1]Sheet1!ADM74</f>
        <v>0</v>
      </c>
      <c r="ABY38" s="0" t="n">
        <f aca="false">[1]Sheet1!ADN74</f>
        <v>0</v>
      </c>
      <c r="ABZ38" s="0" t="n">
        <f aca="false">[1]Sheet1!ADO74</f>
        <v>0</v>
      </c>
      <c r="ACA38" s="0" t="n">
        <f aca="false">[1]Sheet1!ADP74</f>
        <v>0</v>
      </c>
      <c r="ACB38" s="0" t="n">
        <f aca="false">[1]Sheet1!ADQ74</f>
        <v>0</v>
      </c>
      <c r="ACC38" s="0" t="n">
        <f aca="false">[1]Sheet1!ADR74</f>
        <v>0</v>
      </c>
      <c r="ACD38" s="0" t="n">
        <f aca="false">[1]Sheet1!ADS74</f>
        <v>0</v>
      </c>
      <c r="ACE38" s="0" t="n">
        <f aca="false">[1]Sheet1!ADT74</f>
        <v>0</v>
      </c>
      <c r="ACF38" s="0" t="n">
        <f aca="false">[1]Sheet1!ADU74</f>
        <v>0</v>
      </c>
      <c r="ACG38" s="0" t="n">
        <f aca="false">[1]Sheet1!ADV74</f>
        <v>0</v>
      </c>
      <c r="ACH38" s="0" t="n">
        <f aca="false">[1]Sheet1!ADW74</f>
        <v>0</v>
      </c>
      <c r="ACI38" s="0" t="n">
        <f aca="false">[1]Sheet1!ADX74</f>
        <v>0</v>
      </c>
      <c r="ACJ38" s="0" t="n">
        <f aca="false">[1]Sheet1!ADY74</f>
        <v>0</v>
      </c>
      <c r="ACK38" s="0" t="n">
        <f aca="false">[1]Sheet1!ADZ74</f>
        <v>0</v>
      </c>
      <c r="ACL38" s="0" t="n">
        <f aca="false">[1]Sheet1!AEA74</f>
        <v>0</v>
      </c>
      <c r="ACM38" s="0" t="n">
        <f aca="false">[1]Sheet1!AEB74</f>
        <v>0</v>
      </c>
      <c r="ACN38" s="0" t="n">
        <f aca="false">[1]Sheet1!AEC74</f>
        <v>0</v>
      </c>
      <c r="ACO38" s="0" t="n">
        <f aca="false">[1]Sheet1!AED74</f>
        <v>0</v>
      </c>
      <c r="ACP38" s="0" t="n">
        <f aca="false">[1]Sheet1!AEE74</f>
        <v>0</v>
      </c>
      <c r="ACQ38" s="0" t="n">
        <f aca="false">[1]Sheet1!AEF74</f>
        <v>0</v>
      </c>
      <c r="ACR38" s="0" t="n">
        <f aca="false">[1]Sheet1!AEG74</f>
        <v>0</v>
      </c>
      <c r="ACS38" s="0" t="n">
        <f aca="false">[1]Sheet1!AEH74</f>
        <v>0</v>
      </c>
      <c r="ACT38" s="0" t="n">
        <f aca="false">[1]Sheet1!AEI74</f>
        <v>0</v>
      </c>
      <c r="ACU38" s="0" t="n">
        <f aca="false">[1]Sheet1!AEJ74</f>
        <v>0</v>
      </c>
      <c r="ACV38" s="0" t="n">
        <f aca="false">[1]Sheet1!AEK74</f>
        <v>0</v>
      </c>
      <c r="ACW38" s="0" t="n">
        <f aca="false">[1]Sheet1!AEL74</f>
        <v>0</v>
      </c>
      <c r="ACX38" s="0" t="n">
        <f aca="false">[1]Sheet1!AEM74</f>
        <v>0</v>
      </c>
      <c r="ACY38" s="0" t="n">
        <f aca="false">[1]Sheet1!AEN74</f>
        <v>0</v>
      </c>
      <c r="ACZ38" s="0" t="n">
        <f aca="false">[1]Sheet1!AEO74</f>
        <v>0</v>
      </c>
      <c r="ADA38" s="0" t="n">
        <f aca="false">[1]Sheet1!AEP74</f>
        <v>0</v>
      </c>
      <c r="ADB38" s="0" t="n">
        <f aca="false">[1]Sheet1!AEQ74</f>
        <v>0</v>
      </c>
      <c r="ADC38" s="0" t="n">
        <f aca="false">[1]Sheet1!AER74</f>
        <v>0</v>
      </c>
      <c r="ADD38" s="0" t="n">
        <f aca="false">[1]Sheet1!AES74</f>
        <v>0</v>
      </c>
      <c r="ADE38" s="0" t="n">
        <f aca="false">[1]Sheet1!AET74</f>
        <v>0</v>
      </c>
      <c r="ADF38" s="0" t="n">
        <f aca="false">[1]Sheet1!AEU74</f>
        <v>0</v>
      </c>
      <c r="ADG38" s="0" t="n">
        <f aca="false">[1]Sheet1!AEV74</f>
        <v>0</v>
      </c>
      <c r="ADH38" s="0" t="n">
        <f aca="false">[1]Sheet1!AEW74</f>
        <v>0</v>
      </c>
      <c r="ADI38" s="0" t="n">
        <f aca="false">[1]Sheet1!AEX74</f>
        <v>0</v>
      </c>
      <c r="ADJ38" s="0" t="n">
        <f aca="false">[1]Sheet1!AEY74</f>
        <v>0</v>
      </c>
      <c r="ADK38" s="0" t="n">
        <f aca="false">[1]Sheet1!AEZ74</f>
        <v>0</v>
      </c>
      <c r="ADL38" s="0" t="n">
        <f aca="false">[1]Sheet1!AFA74</f>
        <v>0</v>
      </c>
      <c r="ADM38" s="0" t="n">
        <f aca="false">[1]Sheet1!AFB74</f>
        <v>0</v>
      </c>
      <c r="ADN38" s="0" t="n">
        <f aca="false">[1]Sheet1!AFC74</f>
        <v>0</v>
      </c>
      <c r="ADO38" s="0" t="n">
        <f aca="false">[1]Sheet1!AFD74</f>
        <v>0</v>
      </c>
      <c r="ADP38" s="0" t="n">
        <f aca="false">[1]Sheet1!AFE74</f>
        <v>0</v>
      </c>
      <c r="ADQ38" s="0" t="n">
        <f aca="false">[1]Sheet1!AFF74</f>
        <v>0</v>
      </c>
      <c r="ADR38" s="0" t="n">
        <f aca="false">[1]Sheet1!AFG74</f>
        <v>0</v>
      </c>
      <c r="ADS38" s="0" t="n">
        <f aca="false">[1]Sheet1!AFH74</f>
        <v>0</v>
      </c>
      <c r="ADT38" s="0" t="n">
        <f aca="false">[1]Sheet1!AFI74</f>
        <v>0</v>
      </c>
      <c r="ADU38" s="0" t="n">
        <f aca="false">[1]Sheet1!AFJ74</f>
        <v>0</v>
      </c>
      <c r="ADV38" s="0" t="n">
        <f aca="false">[1]Sheet1!AFK74</f>
        <v>0</v>
      </c>
      <c r="ADW38" s="0" t="n">
        <f aca="false">[1]Sheet1!AFL74</f>
        <v>0</v>
      </c>
      <c r="ADX38" s="0" t="n">
        <f aca="false">[1]Sheet1!AFM74</f>
        <v>0</v>
      </c>
      <c r="ADY38" s="0" t="n">
        <f aca="false">[1]Sheet1!AFN74</f>
        <v>0</v>
      </c>
      <c r="ADZ38" s="0" t="n">
        <f aca="false">[1]Sheet1!AFO74</f>
        <v>0</v>
      </c>
      <c r="AEA38" s="0" t="n">
        <f aca="false">[1]Sheet1!AFP74</f>
        <v>0</v>
      </c>
      <c r="AEB38" s="0" t="n">
        <f aca="false">[1]Sheet1!AFQ74</f>
        <v>0</v>
      </c>
      <c r="AEC38" s="0" t="n">
        <f aca="false">[1]Sheet1!AFR74</f>
        <v>0</v>
      </c>
      <c r="AED38" s="0" t="n">
        <f aca="false">[1]Sheet1!AFS74</f>
        <v>0</v>
      </c>
      <c r="AEE38" s="0" t="n">
        <f aca="false">[1]Sheet1!AFT74</f>
        <v>0</v>
      </c>
      <c r="AEF38" s="0" t="n">
        <f aca="false">[1]Sheet1!AFU74</f>
        <v>0</v>
      </c>
      <c r="AEG38" s="0" t="n">
        <f aca="false">[1]Sheet1!AFV74</f>
        <v>0</v>
      </c>
      <c r="AEH38" s="0" t="n">
        <f aca="false">[1]Sheet1!AFW74</f>
        <v>0</v>
      </c>
      <c r="AEI38" s="0" t="n">
        <f aca="false">[1]Sheet1!AFX74</f>
        <v>0</v>
      </c>
      <c r="AEJ38" s="0" t="n">
        <f aca="false">[1]Sheet1!AFY74</f>
        <v>0</v>
      </c>
      <c r="AEK38" s="0" t="n">
        <f aca="false">[1]Sheet1!AFZ74</f>
        <v>0</v>
      </c>
      <c r="AEL38" s="0" t="n">
        <f aca="false">[1]Sheet1!AGA74</f>
        <v>0</v>
      </c>
      <c r="AEM38" s="0" t="n">
        <f aca="false">[1]Sheet1!AGB74</f>
        <v>0</v>
      </c>
      <c r="AEN38" s="0" t="n">
        <f aca="false">[1]Sheet1!AGC74</f>
        <v>0</v>
      </c>
      <c r="AEO38" s="0" t="n">
        <f aca="false">[1]Sheet1!AGD74</f>
        <v>0</v>
      </c>
      <c r="AEP38" s="0" t="n">
        <f aca="false">[1]Sheet1!AGE74</f>
        <v>0</v>
      </c>
      <c r="AEQ38" s="0" t="n">
        <f aca="false">[1]Sheet1!AGF74</f>
        <v>0</v>
      </c>
      <c r="AER38" s="0" t="n">
        <f aca="false">[1]Sheet1!AGG74</f>
        <v>0</v>
      </c>
      <c r="AES38" s="0" t="n">
        <f aca="false">[1]Sheet1!AGH74</f>
        <v>0</v>
      </c>
      <c r="AET38" s="0" t="n">
        <f aca="false">[1]Sheet1!AGI74</f>
        <v>0</v>
      </c>
      <c r="AEU38" s="0" t="n">
        <f aca="false">[1]Sheet1!AGJ74</f>
        <v>0</v>
      </c>
      <c r="AEV38" s="0" t="n">
        <f aca="false">[1]Sheet1!AGK74</f>
        <v>0</v>
      </c>
      <c r="AEW38" s="0" t="n">
        <f aca="false">[1]Sheet1!AGL74</f>
        <v>0</v>
      </c>
      <c r="AEX38" s="0" t="n">
        <f aca="false">[1]Sheet1!AGM74</f>
        <v>0</v>
      </c>
      <c r="AEY38" s="0" t="n">
        <f aca="false">[1]Sheet1!AGN74</f>
        <v>0</v>
      </c>
      <c r="AEZ38" s="0" t="n">
        <f aca="false">[1]Sheet1!AGO74</f>
        <v>0</v>
      </c>
      <c r="AFA38" s="0" t="n">
        <f aca="false">[1]Sheet1!AGP74</f>
        <v>0</v>
      </c>
      <c r="AFB38" s="0" t="n">
        <f aca="false">[1]Sheet1!AGQ74</f>
        <v>0</v>
      </c>
      <c r="AFC38" s="0" t="n">
        <f aca="false">[1]Sheet1!AGR74</f>
        <v>0</v>
      </c>
      <c r="AFD38" s="0" t="n">
        <f aca="false">[1]Sheet1!AGS74</f>
        <v>0</v>
      </c>
      <c r="AFE38" s="0" t="n">
        <f aca="false">[1]Sheet1!AGT74</f>
        <v>0</v>
      </c>
      <c r="AFF38" s="0" t="n">
        <f aca="false">[1]Sheet1!AGU74</f>
        <v>0</v>
      </c>
      <c r="AFG38" s="0" t="n">
        <f aca="false">[1]Sheet1!AGV74</f>
        <v>0</v>
      </c>
      <c r="AFH38" s="0" t="n">
        <f aca="false">[1]Sheet1!AGW74</f>
        <v>0</v>
      </c>
      <c r="AFI38" s="0" t="n">
        <f aca="false">[1]Sheet1!AGX74</f>
        <v>0</v>
      </c>
      <c r="AFJ38" s="0" t="n">
        <f aca="false">[1]Sheet1!AGY74</f>
        <v>0</v>
      </c>
      <c r="AFK38" s="0" t="n">
        <f aca="false">[1]Sheet1!AGZ74</f>
        <v>0</v>
      </c>
      <c r="AFL38" s="0" t="n">
        <f aca="false">[1]Sheet1!AHA74</f>
        <v>0</v>
      </c>
      <c r="AFM38" s="0" t="n">
        <f aca="false">[1]Sheet1!AHB74</f>
        <v>0</v>
      </c>
      <c r="AFN38" s="0" t="n">
        <f aca="false">[1]Sheet1!AHC74</f>
        <v>0</v>
      </c>
      <c r="AFO38" s="0" t="n">
        <f aca="false">[1]Sheet1!AHD74</f>
        <v>0</v>
      </c>
      <c r="AFP38" s="0" t="n">
        <f aca="false">[1]Sheet1!AHE74</f>
        <v>0</v>
      </c>
      <c r="AFQ38" s="0" t="n">
        <f aca="false">[1]Sheet1!AHF74</f>
        <v>0</v>
      </c>
      <c r="AFR38" s="0" t="n">
        <f aca="false">[1]Sheet1!AHG74</f>
        <v>0</v>
      </c>
      <c r="AFS38" s="0" t="n">
        <f aca="false">[1]Sheet1!AHH74</f>
        <v>0</v>
      </c>
      <c r="AFT38" s="0" t="n">
        <f aca="false">[1]Sheet1!AHI74</f>
        <v>0</v>
      </c>
      <c r="AFU38" s="0" t="n">
        <f aca="false">[1]Sheet1!AHJ74</f>
        <v>0</v>
      </c>
      <c r="AFV38" s="0" t="n">
        <f aca="false">[1]Sheet1!AHK74</f>
        <v>0</v>
      </c>
      <c r="AFW38" s="0" t="n">
        <f aca="false">[1]Sheet1!AHL74</f>
        <v>0</v>
      </c>
      <c r="AFX38" s="0" t="n">
        <f aca="false">[1]Sheet1!AHM74</f>
        <v>0</v>
      </c>
      <c r="AFY38" s="0" t="n">
        <f aca="false">[1]Sheet1!AHN74</f>
        <v>0</v>
      </c>
      <c r="AFZ38" s="0" t="n">
        <f aca="false">[1]Sheet1!AHO74</f>
        <v>0</v>
      </c>
      <c r="AGA38" s="0" t="n">
        <f aca="false">[1]Sheet1!AHP74</f>
        <v>0</v>
      </c>
      <c r="AGB38" s="0" t="n">
        <f aca="false">[1]Sheet1!AHQ74</f>
        <v>0</v>
      </c>
      <c r="AGC38" s="0" t="n">
        <f aca="false">[1]Sheet1!AHR74</f>
        <v>0</v>
      </c>
      <c r="AGD38" s="0" t="n">
        <f aca="false">[1]Sheet1!AHS74</f>
        <v>0</v>
      </c>
      <c r="AGE38" s="0" t="n">
        <f aca="false">[1]Sheet1!AHT74</f>
        <v>0</v>
      </c>
      <c r="AGF38" s="0" t="n">
        <f aca="false">[1]Sheet1!AHU74</f>
        <v>0</v>
      </c>
      <c r="AGG38" s="0" t="n">
        <f aca="false">[1]Sheet1!AHV74</f>
        <v>0</v>
      </c>
      <c r="AGH38" s="0" t="n">
        <f aca="false">[1]Sheet1!AHW74</f>
        <v>0</v>
      </c>
      <c r="AGI38" s="0" t="n">
        <f aca="false">[1]Sheet1!AHX74</f>
        <v>0</v>
      </c>
      <c r="AGJ38" s="0" t="n">
        <f aca="false">[1]Sheet1!AHY74</f>
        <v>0</v>
      </c>
      <c r="AGK38" s="0" t="n">
        <f aca="false">[1]Sheet1!AHZ74</f>
        <v>0</v>
      </c>
      <c r="AGL38" s="0" t="n">
        <f aca="false">[1]Sheet1!AIA74</f>
        <v>0</v>
      </c>
      <c r="AGM38" s="0" t="n">
        <f aca="false">[1]Sheet1!AIB74</f>
        <v>0</v>
      </c>
      <c r="AGN38" s="0" t="n">
        <f aca="false">[1]Sheet1!AIC74</f>
        <v>0</v>
      </c>
      <c r="AGO38" s="0" t="n">
        <f aca="false">[1]Sheet1!AID74</f>
        <v>0</v>
      </c>
      <c r="AGP38" s="0" t="n">
        <f aca="false">[1]Sheet1!AIE74</f>
        <v>0</v>
      </c>
      <c r="AGQ38" s="0" t="n">
        <f aca="false">[1]Sheet1!AIF74</f>
        <v>0</v>
      </c>
      <c r="AGR38" s="0" t="n">
        <f aca="false">[1]Sheet1!AIG74</f>
        <v>0</v>
      </c>
      <c r="AGS38" s="0" t="n">
        <f aca="false">[1]Sheet1!AIH74</f>
        <v>0</v>
      </c>
      <c r="AGT38" s="0" t="n">
        <f aca="false">[1]Sheet1!AII74</f>
        <v>0</v>
      </c>
      <c r="AGU38" s="0" t="n">
        <f aca="false">[1]Sheet1!AIJ74</f>
        <v>0</v>
      </c>
      <c r="AGV38" s="0" t="n">
        <f aca="false">[1]Sheet1!AIK74</f>
        <v>0</v>
      </c>
      <c r="AGW38" s="0" t="n">
        <f aca="false">[1]Sheet1!AIL74</f>
        <v>0</v>
      </c>
      <c r="AGX38" s="0" t="n">
        <f aca="false">[1]Sheet1!AIM74</f>
        <v>0</v>
      </c>
      <c r="AGY38" s="0" t="n">
        <f aca="false">[1]Sheet1!AIN74</f>
        <v>0</v>
      </c>
      <c r="AGZ38" s="0" t="n">
        <f aca="false">[1]Sheet1!AIO74</f>
        <v>0</v>
      </c>
      <c r="AHA38" s="0" t="n">
        <f aca="false">[1]Sheet1!AIP74</f>
        <v>0</v>
      </c>
      <c r="AHB38" s="0" t="n">
        <f aca="false">[1]Sheet1!AIQ74</f>
        <v>0</v>
      </c>
      <c r="AHC38" s="0" t="n">
        <f aca="false">[1]Sheet1!AIR74</f>
        <v>0</v>
      </c>
      <c r="AHD38" s="0" t="n">
        <f aca="false">[1]Sheet1!AIS74</f>
        <v>0</v>
      </c>
      <c r="AHE38" s="0" t="n">
        <f aca="false">[1]Sheet1!AIT74</f>
        <v>0</v>
      </c>
      <c r="AHF38" s="0" t="n">
        <f aca="false">[1]Sheet1!AIU74</f>
        <v>0</v>
      </c>
      <c r="AHG38" s="0" t="n">
        <f aca="false">[1]Sheet1!AIV74</f>
        <v>0</v>
      </c>
      <c r="AHH38" s="0" t="n">
        <f aca="false">[1]Sheet1!AIW74</f>
        <v>0</v>
      </c>
      <c r="AHI38" s="0" t="n">
        <f aca="false">[1]Sheet1!AIX74</f>
        <v>0</v>
      </c>
      <c r="AHJ38" s="0" t="n">
        <f aca="false">[1]Sheet1!AIY74</f>
        <v>0</v>
      </c>
      <c r="AHK38" s="0" t="n">
        <f aca="false">[1]Sheet1!AIZ74</f>
        <v>0</v>
      </c>
      <c r="AHL38" s="0" t="n">
        <f aca="false">[1]Sheet1!AJA74</f>
        <v>0</v>
      </c>
      <c r="AHM38" s="0" t="n">
        <f aca="false">[1]Sheet1!AJB74</f>
        <v>0</v>
      </c>
      <c r="AHN38" s="0" t="n">
        <f aca="false">[1]Sheet1!AJC74</f>
        <v>0</v>
      </c>
      <c r="AHO38" s="0" t="n">
        <f aca="false">[1]Sheet1!AJD74</f>
        <v>0</v>
      </c>
      <c r="AHP38" s="0" t="n">
        <f aca="false">[1]Sheet1!AJE74</f>
        <v>0</v>
      </c>
      <c r="AHQ38" s="0" t="n">
        <f aca="false">[1]Sheet1!AJF74</f>
        <v>0</v>
      </c>
      <c r="AHR38" s="0" t="n">
        <f aca="false">[1]Sheet1!AJG74</f>
        <v>0</v>
      </c>
      <c r="AHS38" s="0" t="n">
        <f aca="false">[1]Sheet1!AJH74</f>
        <v>0</v>
      </c>
      <c r="AHT38" s="0" t="n">
        <f aca="false">[1]Sheet1!AJI74</f>
        <v>0</v>
      </c>
      <c r="AHU38" s="0" t="n">
        <f aca="false">[1]Sheet1!AJJ74</f>
        <v>0</v>
      </c>
      <c r="AHV38" s="0" t="n">
        <f aca="false">[1]Sheet1!AJK74</f>
        <v>0</v>
      </c>
      <c r="AHW38" s="0" t="n">
        <f aca="false">[1]Sheet1!AJL74</f>
        <v>0</v>
      </c>
      <c r="AHX38" s="0" t="n">
        <f aca="false">[1]Sheet1!AJM74</f>
        <v>0</v>
      </c>
      <c r="AHY38" s="0" t="n">
        <f aca="false">[1]Sheet1!AJN74</f>
        <v>0</v>
      </c>
      <c r="AHZ38" s="0" t="n">
        <f aca="false">[1]Sheet1!AJO74</f>
        <v>0</v>
      </c>
      <c r="AIA38" s="0" t="n">
        <f aca="false">[1]Sheet1!AJP74</f>
        <v>0</v>
      </c>
      <c r="AIB38" s="0" t="n">
        <f aca="false">[1]Sheet1!AJQ74</f>
        <v>0</v>
      </c>
      <c r="AIC38" s="0" t="n">
        <f aca="false">[1]Sheet1!AJR74</f>
        <v>0</v>
      </c>
      <c r="AID38" s="0" t="n">
        <f aca="false">[1]Sheet1!AJS74</f>
        <v>0</v>
      </c>
      <c r="AIE38" s="0" t="n">
        <f aca="false">[1]Sheet1!AJT74</f>
        <v>0</v>
      </c>
      <c r="AIF38" s="0" t="n">
        <f aca="false">[1]Sheet1!AJU74</f>
        <v>0</v>
      </c>
      <c r="AIG38" s="0" t="n">
        <f aca="false">[1]Sheet1!AJV74</f>
        <v>0</v>
      </c>
      <c r="AIH38" s="0" t="n">
        <f aca="false">[1]Sheet1!AJW74</f>
        <v>0</v>
      </c>
      <c r="AII38" s="0" t="n">
        <f aca="false">[1]Sheet1!AJX74</f>
        <v>0</v>
      </c>
      <c r="AIJ38" s="0" t="n">
        <f aca="false">[1]Sheet1!AJY74</f>
        <v>0</v>
      </c>
      <c r="AIK38" s="0" t="n">
        <f aca="false">[1]Sheet1!AJZ74</f>
        <v>0</v>
      </c>
      <c r="AIL38" s="0" t="n">
        <f aca="false">[1]Sheet1!AKA74</f>
        <v>0</v>
      </c>
      <c r="AIM38" s="0" t="n">
        <f aca="false">[1]Sheet1!AKB74</f>
        <v>0</v>
      </c>
      <c r="AIN38" s="0" t="n">
        <f aca="false">[1]Sheet1!AKC74</f>
        <v>0</v>
      </c>
      <c r="AIO38" s="0" t="n">
        <f aca="false">[1]Sheet1!AKD74</f>
        <v>0</v>
      </c>
      <c r="AIP38" s="0" t="n">
        <f aca="false">[1]Sheet1!AKE74</f>
        <v>0</v>
      </c>
      <c r="AIQ38" s="0" t="n">
        <f aca="false">[1]Sheet1!AKF74</f>
        <v>0</v>
      </c>
      <c r="AIR38" s="0" t="n">
        <f aca="false">[1]Sheet1!AKG74</f>
        <v>0</v>
      </c>
      <c r="AIS38" s="0" t="n">
        <f aca="false">[1]Sheet1!AKH74</f>
        <v>0</v>
      </c>
      <c r="AIT38" s="0" t="n">
        <f aca="false">[1]Sheet1!AKI74</f>
        <v>0</v>
      </c>
      <c r="AIU38" s="0" t="n">
        <f aca="false">[1]Sheet1!AKJ74</f>
        <v>0</v>
      </c>
      <c r="AIV38" s="0" t="n">
        <f aca="false">[1]Sheet1!AKK74</f>
        <v>0</v>
      </c>
      <c r="AIW38" s="0" t="n">
        <f aca="false">[1]Sheet1!AKL74</f>
        <v>0</v>
      </c>
      <c r="AIX38" s="0" t="n">
        <f aca="false">[1]Sheet1!AKM74</f>
        <v>0</v>
      </c>
      <c r="AIY38" s="0" t="n">
        <f aca="false">[1]Sheet1!AKN74</f>
        <v>0</v>
      </c>
      <c r="AIZ38" s="0" t="n">
        <f aca="false">[1]Sheet1!AKO74</f>
        <v>0</v>
      </c>
      <c r="AJA38" s="0" t="n">
        <f aca="false">[1]Sheet1!AKP74</f>
        <v>0</v>
      </c>
      <c r="AJB38" s="0" t="n">
        <f aca="false">[1]Sheet1!AKQ74</f>
        <v>0</v>
      </c>
      <c r="AJC38" s="0" t="n">
        <f aca="false">[1]Sheet1!AKR74</f>
        <v>0</v>
      </c>
      <c r="AJD38" s="0" t="n">
        <f aca="false">[1]Sheet1!AKS74</f>
        <v>0</v>
      </c>
      <c r="AJE38" s="0" t="n">
        <f aca="false">[1]Sheet1!AKT74</f>
        <v>0</v>
      </c>
      <c r="AJF38" s="0" t="n">
        <f aca="false">[1]Sheet1!AKU74</f>
        <v>0</v>
      </c>
      <c r="AJG38" s="0" t="n">
        <f aca="false">[1]Sheet1!AKV74</f>
        <v>0</v>
      </c>
      <c r="AJH38" s="0" t="n">
        <f aca="false">[1]Sheet1!AKW74</f>
        <v>0</v>
      </c>
      <c r="AJI38" s="0" t="n">
        <f aca="false">[1]Sheet1!AKX74</f>
        <v>0</v>
      </c>
      <c r="AJJ38" s="0" t="n">
        <f aca="false">[1]Sheet1!AKY74</f>
        <v>0</v>
      </c>
      <c r="AJK38" s="0" t="n">
        <f aca="false">[1]Sheet1!AKZ74</f>
        <v>0</v>
      </c>
      <c r="AJL38" s="0" t="n">
        <f aca="false">[1]Sheet1!ALA74</f>
        <v>0</v>
      </c>
      <c r="AJM38" s="0" t="n">
        <f aca="false">[1]Sheet1!ALB74</f>
        <v>0</v>
      </c>
      <c r="AJN38" s="0" t="n">
        <f aca="false">[1]Sheet1!ALC74</f>
        <v>0</v>
      </c>
      <c r="AJO38" s="0" t="n">
        <f aca="false">[1]Sheet1!ALD74</f>
        <v>0</v>
      </c>
      <c r="AJP38" s="0" t="n">
        <f aca="false">[1]Sheet1!ALE74</f>
        <v>0</v>
      </c>
      <c r="AJQ38" s="0" t="n">
        <f aca="false">[1]Sheet1!ALF74</f>
        <v>0</v>
      </c>
      <c r="AJR38" s="0" t="n">
        <f aca="false">[1]Sheet1!ALG74</f>
        <v>0</v>
      </c>
      <c r="AJS38" s="0" t="n">
        <f aca="false">[1]Sheet1!ALH74</f>
        <v>0</v>
      </c>
      <c r="AJT38" s="0" t="n">
        <f aca="false">[1]Sheet1!ALI74</f>
        <v>0</v>
      </c>
      <c r="AJU38" s="0" t="n">
        <f aca="false">[1]Sheet1!ALJ74</f>
        <v>0</v>
      </c>
      <c r="AJV38" s="0" t="n">
        <f aca="false">[1]Sheet1!ALK74</f>
        <v>0</v>
      </c>
      <c r="AJW38" s="0" t="n">
        <f aca="false">[1]Sheet1!ALL74</f>
        <v>0</v>
      </c>
      <c r="AJX38" s="0" t="n">
        <f aca="false">[1]Sheet1!ALM74</f>
        <v>0</v>
      </c>
      <c r="AJY38" s="0" t="n">
        <f aca="false">[1]Sheet1!ALN74</f>
        <v>0</v>
      </c>
      <c r="AJZ38" s="0" t="n">
        <f aca="false">[1]Sheet1!ALO74</f>
        <v>0</v>
      </c>
      <c r="AKA38" s="0" t="n">
        <f aca="false">[1]Sheet1!ALP74</f>
        <v>0</v>
      </c>
      <c r="AKB38" s="0" t="n">
        <f aca="false">[1]Sheet1!ALQ74</f>
        <v>0</v>
      </c>
      <c r="AKC38" s="0" t="n">
        <f aca="false">[1]Sheet1!ALR74</f>
        <v>0</v>
      </c>
      <c r="AKD38" s="0" t="n">
        <f aca="false">[1]Sheet1!ALS74</f>
        <v>0</v>
      </c>
      <c r="AKE38" s="0" t="n">
        <f aca="false">[1]Sheet1!ALT74</f>
        <v>0</v>
      </c>
      <c r="AKF38" s="0" t="n">
        <f aca="false">[1]Sheet1!ALU74</f>
        <v>0</v>
      </c>
      <c r="AKG38" s="0" t="n">
        <f aca="false">[1]Sheet1!ALV74</f>
        <v>0</v>
      </c>
      <c r="AKH38" s="0" t="n">
        <f aca="false">[1]Sheet1!ALW74</f>
        <v>0</v>
      </c>
      <c r="AKI38" s="0" t="n">
        <f aca="false">[1]Sheet1!ALX74</f>
        <v>0</v>
      </c>
      <c r="AKJ38" s="0" t="n">
        <f aca="false">[1]Sheet1!ALY74</f>
        <v>0</v>
      </c>
      <c r="AKK38" s="0" t="n">
        <f aca="false">[1]Sheet1!ALZ74</f>
        <v>0</v>
      </c>
      <c r="AKL38" s="0" t="n">
        <f aca="false">[1]Sheet1!AMA74</f>
        <v>0</v>
      </c>
      <c r="AKM38" s="0" t="n">
        <f aca="false">[1]Sheet1!AMB74</f>
        <v>0</v>
      </c>
      <c r="AKN38" s="0" t="n">
        <f aca="false">[1]Sheet1!AMC74</f>
        <v>0</v>
      </c>
      <c r="AKO38" s="0" t="n">
        <f aca="false">[1]Sheet1!AMD74</f>
        <v>0</v>
      </c>
      <c r="AKP38" s="0" t="n">
        <f aca="false">[1]Sheet1!AME74</f>
        <v>0</v>
      </c>
      <c r="AKQ38" s="0" t="n">
        <f aca="false">[1]Sheet1!AMF74</f>
        <v>0</v>
      </c>
      <c r="AKR38" s="0" t="n">
        <f aca="false">[1]Sheet1!AMG74</f>
        <v>0</v>
      </c>
      <c r="AKS38" s="0" t="n">
        <f aca="false">[1]Sheet1!AMH74</f>
        <v>0</v>
      </c>
      <c r="AKT38" s="0" t="n">
        <f aca="false">[1]Sheet1!AMI74</f>
        <v>0</v>
      </c>
      <c r="AKU38" s="0" t="n">
        <f aca="false">[1]Sheet1!AMJ74</f>
        <v>0</v>
      </c>
      <c r="AKV38" s="0" t="n">
        <f aca="false">[1]sheet1!amk74</f>
        <v>0</v>
      </c>
      <c r="AKW38" s="0" t="n">
        <f aca="false">[1]sheet1!aml74</f>
        <v>0</v>
      </c>
      <c r="AKX38" s="0" t="n">
        <f aca="false">[1]sheet1!amm74</f>
        <v>0</v>
      </c>
      <c r="AKY38" s="0" t="n">
        <f aca="false">[1]sheet1!amn74</f>
        <v>0</v>
      </c>
      <c r="AKZ38" s="0" t="n">
        <f aca="false">[1]sheet1!amo74</f>
        <v>0</v>
      </c>
      <c r="ALA38" s="0" t="n">
        <f aca="false">[1]sheet1!amp74</f>
        <v>0</v>
      </c>
      <c r="ALB38" s="0" t="n">
        <f aca="false">[1]sheet1!amq74</f>
        <v>0</v>
      </c>
      <c r="ALC38" s="0" t="n">
        <f aca="false">[1]sheet1!amr74</f>
        <v>0</v>
      </c>
      <c r="ALD38" s="0" t="n">
        <f aca="false">[1]sheet1!ams74</f>
        <v>0</v>
      </c>
      <c r="ALE38" s="0" t="n">
        <f aca="false">[1]sheet1!amt74</f>
        <v>0</v>
      </c>
      <c r="ALF38" s="0" t="n">
        <f aca="false">[1]sheet1!amu74</f>
        <v>0</v>
      </c>
      <c r="ALG38" s="0" t="n">
        <f aca="false">[1]sheet1!amv74</f>
        <v>0</v>
      </c>
      <c r="ALH38" s="0" t="n">
        <f aca="false">[1]sheet1!amw74</f>
        <v>0</v>
      </c>
      <c r="ALI38" s="0" t="n">
        <f aca="false">[1]sheet1!amx74</f>
        <v>0</v>
      </c>
      <c r="ALJ38" s="0" t="n">
        <f aca="false">[1]sheet1!amy74</f>
        <v>0</v>
      </c>
      <c r="ALK38" s="0" t="n">
        <f aca="false">[1]sheet1!amz74</f>
        <v>0</v>
      </c>
      <c r="ALL38" s="0" t="n">
        <f aca="false">[1]sheet1!ana74</f>
        <v>0</v>
      </c>
      <c r="ALM38" s="0" t="n">
        <f aca="false">[1]sheet1!anb74</f>
        <v>0</v>
      </c>
      <c r="ALN38" s="0" t="n">
        <f aca="false">[1]sheet1!anc74</f>
        <v>0</v>
      </c>
      <c r="ALO38" s="0" t="n">
        <f aca="false">[1]sheet1!and74</f>
        <v>0</v>
      </c>
      <c r="ALP38" s="0" t="n">
        <f aca="false">[1]sheet1!ane74</f>
        <v>0</v>
      </c>
      <c r="ALQ38" s="0" t="n">
        <f aca="false">[1]sheet1!anf74</f>
        <v>0</v>
      </c>
      <c r="ALR38" s="0" t="n">
        <f aca="false">[1]sheet1!ang74</f>
        <v>0</v>
      </c>
      <c r="ALS38" s="0" t="n">
        <f aca="false">[1]sheet1!anh74</f>
        <v>0</v>
      </c>
      <c r="ALT38" s="0" t="n">
        <f aca="false">[1]sheet1!ani74</f>
        <v>0</v>
      </c>
      <c r="ALU38" s="0" t="n">
        <f aca="false">[1]sheet1!anj74</f>
        <v>0</v>
      </c>
      <c r="ALV38" s="0" t="n">
        <f aca="false">[1]sheet1!ank74</f>
        <v>0</v>
      </c>
      <c r="ALW38" s="0" t="n">
        <f aca="false">[1]sheet1!anl74</f>
        <v>0</v>
      </c>
      <c r="ALX38" s="0" t="n">
        <f aca="false">[1]sheet1!anm74</f>
        <v>0</v>
      </c>
      <c r="ALY38" s="0" t="n">
        <f aca="false">[1]sheet1!ann74</f>
        <v>0</v>
      </c>
      <c r="ALZ38" s="0" t="n">
        <f aca="false">[1]sheet1!ano74</f>
        <v>0</v>
      </c>
      <c r="AMA38" s="0" t="n">
        <f aca="false">[1]sheet1!anp74</f>
        <v>0</v>
      </c>
      <c r="AMB38" s="0" t="n">
        <f aca="false">[1]sheet1!anq74</f>
        <v>0</v>
      </c>
      <c r="AMC38" s="0" t="n">
        <f aca="false">[1]sheet1!anr74</f>
        <v>0</v>
      </c>
      <c r="AMD38" s="0" t="n">
        <f aca="false">[1]sheet1!ans74</f>
        <v>0</v>
      </c>
      <c r="AME38" s="0" t="n">
        <f aca="false">[1]sheet1!ant74</f>
        <v>0</v>
      </c>
      <c r="AMF38" s="0" t="n">
        <f aca="false">[1]sheet1!anu74</f>
        <v>0</v>
      </c>
      <c r="AMG38" s="0" t="n">
        <f aca="false">[1]sheet1!anv74</f>
        <v>0</v>
      </c>
      <c r="AMH38" s="0" t="n">
        <f aca="false">[1]sheet1!anw74</f>
        <v>0</v>
      </c>
      <c r="AMI38" s="0" t="n">
        <f aca="false">[1]sheet1!anx74</f>
        <v>0</v>
      </c>
      <c r="AMJ38" s="0" t="n">
        <f aca="false">[1]sheet1!any74</f>
        <v>0</v>
      </c>
    </row>
    <row r="39" customFormat="false" ht="15" hidden="false" customHeight="false" outlineLevel="0" collapsed="false">
      <c r="A39" s="4" t="s">
        <v>2570</v>
      </c>
      <c r="B39" s="4" t="s">
        <v>1944</v>
      </c>
      <c r="C39" s="4" t="s">
        <v>2571</v>
      </c>
      <c r="D39" s="4" t="s">
        <v>2572</v>
      </c>
      <c r="E39" s="4"/>
      <c r="F39" s="4"/>
      <c r="G39" s="4"/>
      <c r="N39" s="0" t="n">
        <f aca="false">[1]Sheet1!BC82</f>
        <v>0</v>
      </c>
      <c r="O39" s="0" t="n">
        <f aca="false">[1]Sheet1!BD82</f>
        <v>0</v>
      </c>
      <c r="P39" s="0" t="n">
        <f aca="false">[1]Sheet1!BE82</f>
        <v>0</v>
      </c>
      <c r="Q39" s="0" t="n">
        <f aca="false">[1]Sheet1!BF82</f>
        <v>0</v>
      </c>
      <c r="R39" s="0" t="n">
        <f aca="false">[1]Sheet1!BG82</f>
        <v>0</v>
      </c>
      <c r="S39" s="0" t="n">
        <f aca="false">[1]Sheet1!BH82</f>
        <v>0</v>
      </c>
      <c r="T39" s="0" t="n">
        <f aca="false">[1]Sheet1!BI82</f>
        <v>0</v>
      </c>
      <c r="U39" s="0" t="n">
        <f aca="false">[1]Sheet1!BJ82</f>
        <v>0</v>
      </c>
      <c r="V39" s="0" t="n">
        <f aca="false">[1]Sheet1!BK82</f>
        <v>0</v>
      </c>
      <c r="W39" s="0" t="n">
        <f aca="false">[1]Sheet1!BL82</f>
        <v>0</v>
      </c>
      <c r="X39" s="0" t="n">
        <f aca="false">[1]Sheet1!BM82</f>
        <v>0</v>
      </c>
      <c r="Y39" s="0" t="n">
        <f aca="false">[1]Sheet1!BN82</f>
        <v>0</v>
      </c>
      <c r="Z39" s="0" t="n">
        <f aca="false">[1]Sheet1!BO82</f>
        <v>0</v>
      </c>
      <c r="AA39" s="0" t="n">
        <f aca="false">[1]Sheet1!BP82</f>
        <v>0</v>
      </c>
      <c r="AB39" s="0" t="n">
        <f aca="false">[1]Sheet1!BQ82</f>
        <v>0</v>
      </c>
      <c r="AC39" s="0" t="n">
        <f aca="false">[1]Sheet1!BR82</f>
        <v>0</v>
      </c>
      <c r="AD39" s="0" t="n">
        <f aca="false">[1]Sheet1!BS82</f>
        <v>0</v>
      </c>
      <c r="AE39" s="0" t="n">
        <f aca="false">[1]Sheet1!BT82</f>
        <v>0</v>
      </c>
      <c r="AF39" s="0" t="n">
        <f aca="false">[1]Sheet1!BU82</f>
        <v>0</v>
      </c>
      <c r="AG39" s="0" t="n">
        <f aca="false">[1]Sheet1!BV82</f>
        <v>0</v>
      </c>
      <c r="AH39" s="0" t="n">
        <f aca="false">[1]Sheet1!BW82</f>
        <v>0</v>
      </c>
      <c r="AI39" s="0" t="n">
        <f aca="false">[1]Sheet1!BX82</f>
        <v>0</v>
      </c>
      <c r="AJ39" s="0" t="n">
        <f aca="false">[1]Sheet1!BY82</f>
        <v>0</v>
      </c>
      <c r="AK39" s="0" t="n">
        <f aca="false">[1]Sheet1!BZ82</f>
        <v>0</v>
      </c>
      <c r="AL39" s="0" t="n">
        <f aca="false">[1]Sheet1!CA82</f>
        <v>0</v>
      </c>
      <c r="AM39" s="0" t="n">
        <f aca="false">[1]Sheet1!CB82</f>
        <v>0</v>
      </c>
      <c r="AN39" s="0" t="n">
        <f aca="false">[1]Sheet1!CC82</f>
        <v>0</v>
      </c>
      <c r="AO39" s="0" t="n">
        <f aca="false">[1]Sheet1!CD82</f>
        <v>0</v>
      </c>
      <c r="AP39" s="0" t="n">
        <f aca="false">[1]Sheet1!CE82</f>
        <v>0</v>
      </c>
      <c r="AQ39" s="0" t="n">
        <f aca="false">[1]Sheet1!CF82</f>
        <v>0</v>
      </c>
      <c r="AR39" s="0" t="n">
        <f aca="false">[1]Sheet1!CG82</f>
        <v>0</v>
      </c>
      <c r="AS39" s="0" t="n">
        <f aca="false">[1]Sheet1!CH82</f>
        <v>0</v>
      </c>
      <c r="AT39" s="0" t="n">
        <f aca="false">[1]Sheet1!CI82</f>
        <v>0</v>
      </c>
      <c r="AU39" s="0" t="n">
        <f aca="false">[1]Sheet1!CJ82</f>
        <v>0</v>
      </c>
      <c r="AV39" s="0" t="n">
        <f aca="false">[1]Sheet1!CK82</f>
        <v>0</v>
      </c>
      <c r="AW39" s="0" t="n">
        <f aca="false">[1]Sheet1!CL82</f>
        <v>0</v>
      </c>
      <c r="AX39" s="0" t="n">
        <f aca="false">[1]Sheet1!CM82</f>
        <v>0</v>
      </c>
      <c r="AY39" s="0" t="n">
        <f aca="false">[1]Sheet1!CN82</f>
        <v>0</v>
      </c>
      <c r="AZ39" s="0" t="n">
        <f aca="false">[1]Sheet1!CO82</f>
        <v>0</v>
      </c>
      <c r="BA39" s="0" t="n">
        <f aca="false">[1]Sheet1!CP82</f>
        <v>0</v>
      </c>
      <c r="BB39" s="0" t="n">
        <f aca="false">[1]Sheet1!CQ82</f>
        <v>0</v>
      </c>
      <c r="BC39" s="0" t="n">
        <f aca="false">[1]Sheet1!CR82</f>
        <v>0</v>
      </c>
      <c r="BD39" s="0" t="n">
        <f aca="false">[1]Sheet1!CS82</f>
        <v>0</v>
      </c>
      <c r="BE39" s="0" t="n">
        <f aca="false">[1]Sheet1!CT82</f>
        <v>0</v>
      </c>
      <c r="BF39" s="0" t="n">
        <f aca="false">[1]Sheet1!CU82</f>
        <v>0</v>
      </c>
      <c r="BG39" s="0" t="n">
        <f aca="false">[1]Sheet1!CV82</f>
        <v>0</v>
      </c>
      <c r="BH39" s="0" t="n">
        <f aca="false">[1]Sheet1!CW82</f>
        <v>0</v>
      </c>
      <c r="BI39" s="0" t="n">
        <f aca="false">[1]Sheet1!CX82</f>
        <v>0</v>
      </c>
      <c r="BJ39" s="0" t="n">
        <f aca="false">[1]Sheet1!CY82</f>
        <v>0</v>
      </c>
      <c r="BK39" s="0" t="n">
        <f aca="false">[1]Sheet1!CZ82</f>
        <v>0</v>
      </c>
      <c r="BL39" s="0" t="n">
        <f aca="false">[1]Sheet1!DA82</f>
        <v>0</v>
      </c>
      <c r="BM39" s="0" t="n">
        <f aca="false">[1]Sheet1!DB82</f>
        <v>0</v>
      </c>
      <c r="BN39" s="0" t="n">
        <f aca="false">[1]Sheet1!DC82</f>
        <v>0</v>
      </c>
      <c r="BO39" s="0" t="n">
        <f aca="false">[1]Sheet1!DD82</f>
        <v>0</v>
      </c>
      <c r="BP39" s="0" t="n">
        <f aca="false">[1]Sheet1!DE82</f>
        <v>0</v>
      </c>
      <c r="BQ39" s="0" t="n">
        <f aca="false">[1]Sheet1!DF82</f>
        <v>0</v>
      </c>
      <c r="BR39" s="0" t="n">
        <f aca="false">[1]Sheet1!DG82</f>
        <v>0</v>
      </c>
      <c r="BS39" s="0" t="n">
        <f aca="false">[1]Sheet1!DH82</f>
        <v>0</v>
      </c>
      <c r="BT39" s="0" t="n">
        <f aca="false">[1]Sheet1!DI82</f>
        <v>0</v>
      </c>
      <c r="BU39" s="0" t="n">
        <f aca="false">[1]Sheet1!DJ82</f>
        <v>0</v>
      </c>
      <c r="BV39" s="0" t="n">
        <f aca="false">[1]Sheet1!DK82</f>
        <v>0</v>
      </c>
      <c r="BW39" s="0" t="n">
        <f aca="false">[1]Sheet1!DL82</f>
        <v>0</v>
      </c>
      <c r="BX39" s="0" t="n">
        <f aca="false">[1]Sheet1!DM82</f>
        <v>0</v>
      </c>
      <c r="BY39" s="0" t="n">
        <f aca="false">[1]Sheet1!DN82</f>
        <v>0</v>
      </c>
      <c r="BZ39" s="0" t="n">
        <f aca="false">[1]Sheet1!DO82</f>
        <v>0</v>
      </c>
      <c r="CA39" s="0" t="n">
        <f aca="false">[1]Sheet1!DP82</f>
        <v>0</v>
      </c>
      <c r="CB39" s="0" t="n">
        <f aca="false">[1]Sheet1!DQ82</f>
        <v>0</v>
      </c>
      <c r="CC39" s="0" t="n">
        <f aca="false">[1]Sheet1!DR82</f>
        <v>0</v>
      </c>
      <c r="CD39" s="0" t="n">
        <f aca="false">[1]Sheet1!DS82</f>
        <v>0</v>
      </c>
      <c r="CE39" s="0" t="n">
        <f aca="false">[1]Sheet1!DT82</f>
        <v>0</v>
      </c>
      <c r="CF39" s="0" t="n">
        <f aca="false">[1]Sheet1!DU82</f>
        <v>0</v>
      </c>
      <c r="CG39" s="0" t="n">
        <f aca="false">[1]Sheet1!DV82</f>
        <v>0</v>
      </c>
      <c r="CH39" s="0" t="n">
        <f aca="false">[1]Sheet1!DW82</f>
        <v>0</v>
      </c>
      <c r="CI39" s="0" t="n">
        <f aca="false">[1]Sheet1!DX82</f>
        <v>0</v>
      </c>
      <c r="CJ39" s="0" t="n">
        <f aca="false">[1]Sheet1!DY82</f>
        <v>0</v>
      </c>
      <c r="CK39" s="0" t="n">
        <f aca="false">[1]Sheet1!DZ82</f>
        <v>0</v>
      </c>
      <c r="CL39" s="0" t="n">
        <f aca="false">[1]Sheet1!EA82</f>
        <v>0</v>
      </c>
      <c r="CM39" s="0" t="n">
        <f aca="false">[1]Sheet1!EB82</f>
        <v>0</v>
      </c>
      <c r="CN39" s="0" t="n">
        <f aca="false">[1]Sheet1!EC82</f>
        <v>0</v>
      </c>
      <c r="CO39" s="0" t="n">
        <f aca="false">[1]Sheet1!ED82</f>
        <v>0</v>
      </c>
      <c r="CP39" s="0" t="n">
        <f aca="false">[1]Sheet1!EE82</f>
        <v>0</v>
      </c>
      <c r="CQ39" s="0" t="n">
        <f aca="false">[1]Sheet1!EF82</f>
        <v>0</v>
      </c>
      <c r="CR39" s="0" t="n">
        <f aca="false">[1]Sheet1!EG82</f>
        <v>0</v>
      </c>
      <c r="CS39" s="0" t="n">
        <f aca="false">[1]Sheet1!EH82</f>
        <v>0</v>
      </c>
      <c r="CT39" s="0" t="n">
        <f aca="false">[1]Sheet1!EI82</f>
        <v>0</v>
      </c>
      <c r="CU39" s="0" t="n">
        <f aca="false">[1]Sheet1!EJ82</f>
        <v>0</v>
      </c>
      <c r="CV39" s="0" t="n">
        <f aca="false">[1]Sheet1!EK82</f>
        <v>0</v>
      </c>
      <c r="CW39" s="0" t="n">
        <f aca="false">[1]Sheet1!EL82</f>
        <v>0</v>
      </c>
      <c r="CX39" s="0" t="n">
        <f aca="false">[1]Sheet1!EM82</f>
        <v>0</v>
      </c>
      <c r="CY39" s="0" t="n">
        <f aca="false">[1]Sheet1!EN82</f>
        <v>0</v>
      </c>
      <c r="CZ39" s="0" t="n">
        <f aca="false">[1]Sheet1!EO82</f>
        <v>0</v>
      </c>
      <c r="DA39" s="0" t="n">
        <f aca="false">[1]Sheet1!EP82</f>
        <v>0</v>
      </c>
      <c r="DB39" s="0" t="n">
        <f aca="false">[1]Sheet1!EQ82</f>
        <v>0</v>
      </c>
      <c r="DC39" s="0" t="n">
        <f aca="false">[1]Sheet1!ER82</f>
        <v>0</v>
      </c>
      <c r="DD39" s="0" t="n">
        <f aca="false">[1]Sheet1!ES82</f>
        <v>0</v>
      </c>
      <c r="DE39" s="0" t="n">
        <f aca="false">[1]Sheet1!ET82</f>
        <v>0</v>
      </c>
      <c r="DF39" s="0" t="n">
        <f aca="false">[1]Sheet1!EU82</f>
        <v>0</v>
      </c>
      <c r="DG39" s="0" t="n">
        <f aca="false">[1]Sheet1!EV82</f>
        <v>0</v>
      </c>
      <c r="DH39" s="0" t="n">
        <f aca="false">[1]Sheet1!EW82</f>
        <v>0</v>
      </c>
      <c r="DI39" s="0" t="n">
        <f aca="false">[1]Sheet1!EX82</f>
        <v>0</v>
      </c>
      <c r="DJ39" s="0" t="n">
        <f aca="false">[1]Sheet1!EY82</f>
        <v>0</v>
      </c>
      <c r="DK39" s="0" t="n">
        <f aca="false">[1]Sheet1!EZ82</f>
        <v>0</v>
      </c>
      <c r="DL39" s="0" t="n">
        <f aca="false">[1]Sheet1!FA82</f>
        <v>0</v>
      </c>
      <c r="DM39" s="0" t="n">
        <f aca="false">[1]Sheet1!FB82</f>
        <v>0</v>
      </c>
      <c r="DN39" s="0" t="n">
        <f aca="false">[1]Sheet1!FC82</f>
        <v>0</v>
      </c>
      <c r="DO39" s="0" t="n">
        <f aca="false">[1]Sheet1!FD82</f>
        <v>0</v>
      </c>
      <c r="DP39" s="0" t="n">
        <f aca="false">[1]Sheet1!FE82</f>
        <v>0</v>
      </c>
      <c r="DQ39" s="0" t="n">
        <f aca="false">[1]Sheet1!FF82</f>
        <v>0</v>
      </c>
      <c r="DR39" s="0" t="n">
        <f aca="false">[1]Sheet1!FG82</f>
        <v>0</v>
      </c>
      <c r="DS39" s="0" t="n">
        <f aca="false">[1]Sheet1!FH82</f>
        <v>0</v>
      </c>
      <c r="DT39" s="0" t="n">
        <f aca="false">[1]Sheet1!FI82</f>
        <v>0</v>
      </c>
      <c r="DU39" s="0" t="n">
        <f aca="false">[1]Sheet1!FJ82</f>
        <v>0</v>
      </c>
      <c r="DV39" s="0" t="n">
        <f aca="false">[1]Sheet1!FK82</f>
        <v>0</v>
      </c>
      <c r="DW39" s="0" t="n">
        <f aca="false">[1]Sheet1!FL82</f>
        <v>0</v>
      </c>
      <c r="DX39" s="0" t="n">
        <f aca="false">[1]Sheet1!FM82</f>
        <v>0</v>
      </c>
      <c r="DY39" s="0" t="n">
        <f aca="false">[1]Sheet1!FN82</f>
        <v>0</v>
      </c>
      <c r="DZ39" s="0" t="n">
        <f aca="false">[1]Sheet1!FO82</f>
        <v>0</v>
      </c>
      <c r="EA39" s="0" t="n">
        <f aca="false">[1]Sheet1!FP82</f>
        <v>0</v>
      </c>
      <c r="EB39" s="0" t="n">
        <f aca="false">[1]Sheet1!FQ82</f>
        <v>0</v>
      </c>
      <c r="EC39" s="0" t="n">
        <f aca="false">[1]Sheet1!FR82</f>
        <v>0</v>
      </c>
      <c r="ED39" s="0" t="n">
        <f aca="false">[1]Sheet1!FS82</f>
        <v>0</v>
      </c>
      <c r="EE39" s="0" t="n">
        <f aca="false">[1]Sheet1!FT82</f>
        <v>0</v>
      </c>
      <c r="EF39" s="0" t="n">
        <f aca="false">[1]Sheet1!FU82</f>
        <v>0</v>
      </c>
      <c r="EG39" s="0" t="n">
        <f aca="false">[1]Sheet1!FV82</f>
        <v>0</v>
      </c>
      <c r="EH39" s="0" t="n">
        <f aca="false">[1]Sheet1!FW82</f>
        <v>0</v>
      </c>
      <c r="EI39" s="0" t="n">
        <f aca="false">[1]Sheet1!FX82</f>
        <v>0</v>
      </c>
      <c r="EJ39" s="0" t="n">
        <f aca="false">[1]Sheet1!FY82</f>
        <v>0</v>
      </c>
      <c r="EK39" s="0" t="n">
        <f aca="false">[1]Sheet1!FZ82</f>
        <v>0</v>
      </c>
      <c r="EL39" s="0" t="n">
        <f aca="false">[1]Sheet1!GA82</f>
        <v>0</v>
      </c>
      <c r="EM39" s="0" t="n">
        <f aca="false">[1]Sheet1!GB82</f>
        <v>0</v>
      </c>
      <c r="EN39" s="0" t="n">
        <f aca="false">[1]Sheet1!GC82</f>
        <v>0</v>
      </c>
      <c r="EO39" s="0" t="n">
        <f aca="false">[1]Sheet1!GD82</f>
        <v>0</v>
      </c>
      <c r="EP39" s="0" t="n">
        <f aca="false">[1]Sheet1!GE82</f>
        <v>0</v>
      </c>
      <c r="EQ39" s="0" t="n">
        <f aca="false">[1]Sheet1!GF82</f>
        <v>0</v>
      </c>
      <c r="ER39" s="0" t="n">
        <f aca="false">[1]Sheet1!GG82</f>
        <v>0</v>
      </c>
      <c r="ES39" s="0" t="n">
        <f aca="false">[1]Sheet1!GH82</f>
        <v>0</v>
      </c>
      <c r="ET39" s="0" t="n">
        <f aca="false">[1]Sheet1!GI82</f>
        <v>0</v>
      </c>
      <c r="EU39" s="0" t="n">
        <f aca="false">[1]Sheet1!GJ82</f>
        <v>0</v>
      </c>
      <c r="EV39" s="0" t="n">
        <f aca="false">[1]Sheet1!GK82</f>
        <v>0</v>
      </c>
      <c r="EW39" s="0" t="n">
        <f aca="false">[1]Sheet1!GL82</f>
        <v>0</v>
      </c>
      <c r="EX39" s="0" t="n">
        <f aca="false">[1]Sheet1!GM82</f>
        <v>0</v>
      </c>
      <c r="EY39" s="0" t="n">
        <f aca="false">[1]Sheet1!GN82</f>
        <v>0</v>
      </c>
      <c r="EZ39" s="0" t="n">
        <f aca="false">[1]Sheet1!GO82</f>
        <v>0</v>
      </c>
      <c r="FA39" s="0" t="n">
        <f aca="false">[1]Sheet1!GP82</f>
        <v>0</v>
      </c>
      <c r="FB39" s="0" t="n">
        <f aca="false">[1]Sheet1!GQ82</f>
        <v>0</v>
      </c>
      <c r="FC39" s="0" t="n">
        <f aca="false">[1]Sheet1!GR82</f>
        <v>0</v>
      </c>
      <c r="FD39" s="0" t="n">
        <f aca="false">[1]Sheet1!GS82</f>
        <v>0</v>
      </c>
      <c r="FE39" s="0" t="n">
        <f aca="false">[1]Sheet1!GT82</f>
        <v>0</v>
      </c>
      <c r="FF39" s="0" t="n">
        <f aca="false">[1]Sheet1!GU82</f>
        <v>0</v>
      </c>
      <c r="FG39" s="0" t="n">
        <f aca="false">[1]Sheet1!GV82</f>
        <v>0</v>
      </c>
      <c r="FH39" s="0" t="n">
        <f aca="false">[1]Sheet1!GW82</f>
        <v>0</v>
      </c>
      <c r="FI39" s="0" t="n">
        <f aca="false">[1]Sheet1!GX82</f>
        <v>0</v>
      </c>
      <c r="FJ39" s="0" t="n">
        <f aca="false">[1]Sheet1!GY82</f>
        <v>0</v>
      </c>
      <c r="FK39" s="0" t="n">
        <f aca="false">[1]Sheet1!GZ82</f>
        <v>0</v>
      </c>
      <c r="FL39" s="0" t="n">
        <f aca="false">[1]Sheet1!HA82</f>
        <v>0</v>
      </c>
      <c r="FM39" s="0" t="n">
        <f aca="false">[1]Sheet1!HB82</f>
        <v>0</v>
      </c>
      <c r="FN39" s="0" t="n">
        <f aca="false">[1]Sheet1!HC82</f>
        <v>0</v>
      </c>
      <c r="FO39" s="0" t="n">
        <f aca="false">[1]Sheet1!HD82</f>
        <v>0</v>
      </c>
      <c r="FP39" s="0" t="n">
        <f aca="false">[1]Sheet1!HE82</f>
        <v>0</v>
      </c>
      <c r="FQ39" s="0" t="n">
        <f aca="false">[1]Sheet1!HF82</f>
        <v>0</v>
      </c>
      <c r="FR39" s="0" t="n">
        <f aca="false">[1]Sheet1!HG82</f>
        <v>0</v>
      </c>
      <c r="FS39" s="0" t="n">
        <f aca="false">[1]Sheet1!HH82</f>
        <v>0</v>
      </c>
      <c r="FT39" s="0" t="n">
        <f aca="false">[1]Sheet1!HI82</f>
        <v>0</v>
      </c>
      <c r="FU39" s="0" t="n">
        <f aca="false">[1]Sheet1!HJ82</f>
        <v>0</v>
      </c>
      <c r="FV39" s="0" t="n">
        <f aca="false">[1]Sheet1!HK82</f>
        <v>0</v>
      </c>
      <c r="FW39" s="0" t="n">
        <f aca="false">[1]Sheet1!HL82</f>
        <v>0</v>
      </c>
      <c r="FX39" s="0" t="n">
        <f aca="false">[1]Sheet1!HM82</f>
        <v>0</v>
      </c>
      <c r="FY39" s="0" t="n">
        <f aca="false">[1]Sheet1!HN82</f>
        <v>0</v>
      </c>
      <c r="FZ39" s="0" t="n">
        <f aca="false">[1]Sheet1!HO82</f>
        <v>0</v>
      </c>
      <c r="GA39" s="0" t="n">
        <f aca="false">[1]Sheet1!HP82</f>
        <v>0</v>
      </c>
      <c r="GB39" s="0" t="n">
        <f aca="false">[1]Sheet1!HQ82</f>
        <v>0</v>
      </c>
      <c r="GC39" s="0" t="n">
        <f aca="false">[1]Sheet1!HR82</f>
        <v>0</v>
      </c>
      <c r="GD39" s="0" t="n">
        <f aca="false">[1]Sheet1!HS82</f>
        <v>0</v>
      </c>
      <c r="GE39" s="0" t="n">
        <f aca="false">[1]Sheet1!HT82</f>
        <v>0</v>
      </c>
      <c r="GF39" s="0" t="n">
        <f aca="false">[1]Sheet1!HU82</f>
        <v>0</v>
      </c>
      <c r="GG39" s="0" t="n">
        <f aca="false">[1]Sheet1!HV82</f>
        <v>0</v>
      </c>
      <c r="GH39" s="0" t="n">
        <f aca="false">[1]Sheet1!HW82</f>
        <v>0</v>
      </c>
      <c r="GI39" s="0" t="n">
        <f aca="false">[1]Sheet1!HX82</f>
        <v>0</v>
      </c>
      <c r="GJ39" s="0" t="n">
        <f aca="false">[1]Sheet1!HY82</f>
        <v>0</v>
      </c>
      <c r="GK39" s="0" t="n">
        <f aca="false">[1]Sheet1!HZ82</f>
        <v>0</v>
      </c>
      <c r="GL39" s="0" t="n">
        <f aca="false">[1]Sheet1!IA82</f>
        <v>0</v>
      </c>
      <c r="GM39" s="0" t="n">
        <f aca="false">[1]Sheet1!IB82</f>
        <v>0</v>
      </c>
      <c r="GN39" s="0" t="n">
        <f aca="false">[1]Sheet1!IC82</f>
        <v>0</v>
      </c>
      <c r="GO39" s="0" t="n">
        <f aca="false">[1]Sheet1!ID82</f>
        <v>0</v>
      </c>
      <c r="GP39" s="0" t="n">
        <f aca="false">[1]Sheet1!IE82</f>
        <v>0</v>
      </c>
      <c r="GQ39" s="0" t="n">
        <f aca="false">[1]Sheet1!IF82</f>
        <v>0</v>
      </c>
      <c r="GR39" s="0" t="n">
        <f aca="false">[1]Sheet1!IG82</f>
        <v>0</v>
      </c>
      <c r="GS39" s="0" t="n">
        <f aca="false">[1]Sheet1!IH82</f>
        <v>0</v>
      </c>
      <c r="GT39" s="0" t="n">
        <f aca="false">[1]Sheet1!II82</f>
        <v>0</v>
      </c>
      <c r="GU39" s="0" t="n">
        <f aca="false">[1]Sheet1!IJ82</f>
        <v>0</v>
      </c>
      <c r="GV39" s="0" t="n">
        <f aca="false">[1]Sheet1!IK82</f>
        <v>0</v>
      </c>
      <c r="GW39" s="0" t="n">
        <f aca="false">[1]Sheet1!IL82</f>
        <v>0</v>
      </c>
      <c r="GX39" s="0" t="n">
        <f aca="false">[1]Sheet1!IM82</f>
        <v>0</v>
      </c>
      <c r="GY39" s="0" t="n">
        <f aca="false">[1]Sheet1!IN82</f>
        <v>0</v>
      </c>
      <c r="GZ39" s="0" t="n">
        <f aca="false">[1]Sheet1!IO82</f>
        <v>0</v>
      </c>
      <c r="HA39" s="0" t="n">
        <f aca="false">[1]Sheet1!IP82</f>
        <v>0</v>
      </c>
      <c r="HB39" s="0" t="n">
        <f aca="false">[1]Sheet1!IQ82</f>
        <v>0</v>
      </c>
      <c r="HC39" s="0" t="n">
        <f aca="false">[1]Sheet1!IR82</f>
        <v>0</v>
      </c>
      <c r="HD39" s="0" t="n">
        <f aca="false">[1]Sheet1!IS82</f>
        <v>0</v>
      </c>
      <c r="HE39" s="0" t="n">
        <f aca="false">[1]Sheet1!IT82</f>
        <v>0</v>
      </c>
      <c r="HF39" s="0" t="n">
        <f aca="false">[1]Sheet1!IU82</f>
        <v>0</v>
      </c>
      <c r="HG39" s="0" t="n">
        <f aca="false">[1]Sheet1!IV82</f>
        <v>0</v>
      </c>
      <c r="HH39" s="0" t="n">
        <f aca="false">[1]Sheet1!IW82</f>
        <v>0</v>
      </c>
      <c r="HI39" s="0" t="n">
        <f aca="false">[1]Sheet1!IX82</f>
        <v>0</v>
      </c>
      <c r="HJ39" s="0" t="n">
        <f aca="false">[1]Sheet1!IY82</f>
        <v>0</v>
      </c>
      <c r="HK39" s="0" t="n">
        <f aca="false">[1]Sheet1!IZ82</f>
        <v>0</v>
      </c>
      <c r="HL39" s="0" t="n">
        <f aca="false">[1]Sheet1!JA82</f>
        <v>0</v>
      </c>
      <c r="HM39" s="0" t="n">
        <f aca="false">[1]Sheet1!JB82</f>
        <v>0</v>
      </c>
      <c r="HN39" s="0" t="n">
        <f aca="false">[1]Sheet1!JC82</f>
        <v>0</v>
      </c>
      <c r="HO39" s="0" t="n">
        <f aca="false">[1]Sheet1!JD82</f>
        <v>0</v>
      </c>
      <c r="HP39" s="0" t="n">
        <f aca="false">[1]Sheet1!JE82</f>
        <v>0</v>
      </c>
      <c r="HQ39" s="0" t="n">
        <f aca="false">[1]Sheet1!JF82</f>
        <v>0</v>
      </c>
      <c r="HR39" s="0" t="n">
        <f aca="false">[1]Sheet1!JG82</f>
        <v>0</v>
      </c>
      <c r="HS39" s="0" t="n">
        <f aca="false">[1]Sheet1!JH82</f>
        <v>0</v>
      </c>
      <c r="HT39" s="0" t="n">
        <f aca="false">[1]Sheet1!JI82</f>
        <v>0</v>
      </c>
      <c r="HU39" s="0" t="n">
        <f aca="false">[1]Sheet1!JJ82</f>
        <v>0</v>
      </c>
      <c r="HV39" s="0" t="n">
        <f aca="false">[1]Sheet1!JK82</f>
        <v>0</v>
      </c>
      <c r="HW39" s="0" t="n">
        <f aca="false">[1]Sheet1!JL82</f>
        <v>0</v>
      </c>
      <c r="HX39" s="0" t="n">
        <f aca="false">[1]Sheet1!JM82</f>
        <v>0</v>
      </c>
      <c r="HY39" s="0" t="n">
        <f aca="false">[1]Sheet1!JN82</f>
        <v>0</v>
      </c>
      <c r="HZ39" s="0" t="n">
        <f aca="false">[1]Sheet1!JO82</f>
        <v>0</v>
      </c>
      <c r="IA39" s="0" t="n">
        <f aca="false">[1]Sheet1!JP82</f>
        <v>0</v>
      </c>
      <c r="IB39" s="0" t="n">
        <f aca="false">[1]Sheet1!JQ82</f>
        <v>0</v>
      </c>
      <c r="IC39" s="0" t="n">
        <f aca="false">[1]Sheet1!JR82</f>
        <v>0</v>
      </c>
      <c r="ID39" s="0" t="n">
        <f aca="false">[1]Sheet1!JS82</f>
        <v>0</v>
      </c>
      <c r="IE39" s="0" t="n">
        <f aca="false">[1]Sheet1!JT82</f>
        <v>0</v>
      </c>
      <c r="IF39" s="0" t="n">
        <f aca="false">[1]Sheet1!JU82</f>
        <v>0</v>
      </c>
      <c r="IG39" s="0" t="n">
        <f aca="false">[1]Sheet1!JV82</f>
        <v>0</v>
      </c>
      <c r="IH39" s="0" t="n">
        <f aca="false">[1]Sheet1!JW82</f>
        <v>0</v>
      </c>
      <c r="II39" s="0" t="n">
        <f aca="false">[1]Sheet1!JX82</f>
        <v>0</v>
      </c>
      <c r="IJ39" s="0" t="n">
        <f aca="false">[1]Sheet1!JY82</f>
        <v>0</v>
      </c>
      <c r="IK39" s="0" t="n">
        <f aca="false">[1]Sheet1!JZ82</f>
        <v>0</v>
      </c>
      <c r="IL39" s="0" t="n">
        <f aca="false">[1]Sheet1!KA82</f>
        <v>0</v>
      </c>
      <c r="IM39" s="0" t="n">
        <f aca="false">[1]Sheet1!KB82</f>
        <v>0</v>
      </c>
      <c r="IN39" s="0" t="n">
        <f aca="false">[1]Sheet1!KC82</f>
        <v>0</v>
      </c>
      <c r="IO39" s="0" t="n">
        <f aca="false">[1]Sheet1!KD82</f>
        <v>0</v>
      </c>
      <c r="IP39" s="0" t="n">
        <f aca="false">[1]Sheet1!KE82</f>
        <v>0</v>
      </c>
      <c r="IQ39" s="0" t="n">
        <f aca="false">[1]Sheet1!KF82</f>
        <v>0</v>
      </c>
      <c r="IR39" s="0" t="n">
        <f aca="false">[1]Sheet1!KG82</f>
        <v>0</v>
      </c>
      <c r="IS39" s="0" t="n">
        <f aca="false">[1]Sheet1!KH82</f>
        <v>0</v>
      </c>
      <c r="IT39" s="0" t="n">
        <f aca="false">[1]Sheet1!KI82</f>
        <v>0</v>
      </c>
      <c r="IU39" s="0" t="n">
        <f aca="false">[1]Sheet1!KJ82</f>
        <v>0</v>
      </c>
      <c r="IV39" s="0" t="n">
        <f aca="false">[1]Sheet1!KK82</f>
        <v>0</v>
      </c>
      <c r="IW39" s="0" t="n">
        <f aca="false">[1]Sheet1!KL82</f>
        <v>0</v>
      </c>
      <c r="IX39" s="0" t="n">
        <f aca="false">[1]Sheet1!KM82</f>
        <v>0</v>
      </c>
      <c r="IY39" s="0" t="n">
        <f aca="false">[1]Sheet1!KN82</f>
        <v>0</v>
      </c>
      <c r="IZ39" s="0" t="n">
        <f aca="false">[1]Sheet1!KO82</f>
        <v>0</v>
      </c>
      <c r="JA39" s="0" t="n">
        <f aca="false">[1]Sheet1!KP82</f>
        <v>0</v>
      </c>
      <c r="JB39" s="0" t="n">
        <f aca="false">[1]Sheet1!KQ82</f>
        <v>0</v>
      </c>
      <c r="JC39" s="0" t="n">
        <f aca="false">[1]Sheet1!KR82</f>
        <v>0</v>
      </c>
      <c r="JD39" s="0" t="n">
        <f aca="false">[1]Sheet1!KS82</f>
        <v>0</v>
      </c>
      <c r="JE39" s="0" t="n">
        <f aca="false">[1]Sheet1!KT82</f>
        <v>0</v>
      </c>
      <c r="JF39" s="0" t="n">
        <f aca="false">[1]Sheet1!KU82</f>
        <v>0</v>
      </c>
      <c r="JG39" s="0" t="n">
        <f aca="false">[1]Sheet1!KV82</f>
        <v>0</v>
      </c>
      <c r="JH39" s="0" t="n">
        <f aca="false">[1]Sheet1!KW82</f>
        <v>0</v>
      </c>
      <c r="JI39" s="0" t="n">
        <f aca="false">[1]Sheet1!KX82</f>
        <v>0</v>
      </c>
      <c r="JJ39" s="0" t="n">
        <f aca="false">[1]Sheet1!KY82</f>
        <v>0</v>
      </c>
      <c r="JK39" s="0" t="n">
        <f aca="false">[1]Sheet1!KZ82</f>
        <v>0</v>
      </c>
      <c r="JL39" s="0" t="n">
        <f aca="false">[1]Sheet1!LA82</f>
        <v>0</v>
      </c>
      <c r="JM39" s="0" t="n">
        <f aca="false">[1]Sheet1!LB82</f>
        <v>0</v>
      </c>
      <c r="JN39" s="0" t="n">
        <f aca="false">[1]Sheet1!LC82</f>
        <v>0</v>
      </c>
      <c r="JO39" s="0" t="n">
        <f aca="false">[1]Sheet1!LD82</f>
        <v>0</v>
      </c>
      <c r="JP39" s="0" t="n">
        <f aca="false">[1]Sheet1!LE82</f>
        <v>0</v>
      </c>
      <c r="JQ39" s="0" t="n">
        <f aca="false">[1]Sheet1!LF82</f>
        <v>0</v>
      </c>
      <c r="JR39" s="0" t="n">
        <f aca="false">[1]Sheet1!LG82</f>
        <v>0</v>
      </c>
      <c r="JS39" s="0" t="n">
        <f aca="false">[1]Sheet1!LH82</f>
        <v>0</v>
      </c>
      <c r="JT39" s="0" t="n">
        <f aca="false">[1]Sheet1!LI82</f>
        <v>0</v>
      </c>
      <c r="JU39" s="0" t="n">
        <f aca="false">[1]Sheet1!LJ82</f>
        <v>0</v>
      </c>
      <c r="JV39" s="0" t="n">
        <f aca="false">[1]Sheet1!LK82</f>
        <v>0</v>
      </c>
      <c r="JW39" s="0" t="n">
        <f aca="false">[1]Sheet1!LL82</f>
        <v>0</v>
      </c>
      <c r="JX39" s="0" t="n">
        <f aca="false">[1]Sheet1!LM82</f>
        <v>0</v>
      </c>
      <c r="JY39" s="0" t="n">
        <f aca="false">[1]Sheet1!LN82</f>
        <v>0</v>
      </c>
      <c r="JZ39" s="0" t="n">
        <f aca="false">[1]Sheet1!LO82</f>
        <v>0</v>
      </c>
      <c r="KA39" s="0" t="n">
        <f aca="false">[1]Sheet1!LP82</f>
        <v>0</v>
      </c>
      <c r="KB39" s="0" t="n">
        <f aca="false">[1]Sheet1!LQ82</f>
        <v>0</v>
      </c>
      <c r="KC39" s="0" t="n">
        <f aca="false">[1]Sheet1!LR82</f>
        <v>0</v>
      </c>
      <c r="KD39" s="0" t="n">
        <f aca="false">[1]Sheet1!LS82</f>
        <v>0</v>
      </c>
      <c r="KE39" s="0" t="n">
        <f aca="false">[1]Sheet1!LT82</f>
        <v>0</v>
      </c>
      <c r="KF39" s="0" t="n">
        <f aca="false">[1]Sheet1!LU82</f>
        <v>0</v>
      </c>
      <c r="KG39" s="0" t="n">
        <f aca="false">[1]Sheet1!LV82</f>
        <v>0</v>
      </c>
      <c r="KH39" s="0" t="n">
        <f aca="false">[1]Sheet1!LW82</f>
        <v>0</v>
      </c>
      <c r="KI39" s="0" t="n">
        <f aca="false">[1]Sheet1!LX82</f>
        <v>0</v>
      </c>
      <c r="KJ39" s="0" t="n">
        <f aca="false">[1]Sheet1!LY82</f>
        <v>0</v>
      </c>
      <c r="KK39" s="0" t="n">
        <f aca="false">[1]Sheet1!LZ82</f>
        <v>0</v>
      </c>
      <c r="KL39" s="0" t="n">
        <f aca="false">[1]Sheet1!MA82</f>
        <v>0</v>
      </c>
      <c r="KM39" s="0" t="n">
        <f aca="false">[1]Sheet1!MB82</f>
        <v>0</v>
      </c>
      <c r="KN39" s="0" t="n">
        <f aca="false">[1]Sheet1!MC82</f>
        <v>0</v>
      </c>
      <c r="KO39" s="0" t="n">
        <f aca="false">[1]Sheet1!MD82</f>
        <v>0</v>
      </c>
      <c r="KP39" s="0" t="n">
        <f aca="false">[1]Sheet1!ME82</f>
        <v>0</v>
      </c>
      <c r="KQ39" s="0" t="n">
        <f aca="false">[1]Sheet1!MF82</f>
        <v>0</v>
      </c>
      <c r="KR39" s="0" t="n">
        <f aca="false">[1]Sheet1!MG82</f>
        <v>0</v>
      </c>
      <c r="KS39" s="0" t="n">
        <f aca="false">[1]Sheet1!MH82</f>
        <v>0</v>
      </c>
      <c r="KT39" s="0" t="n">
        <f aca="false">[1]Sheet1!MI82</f>
        <v>0</v>
      </c>
      <c r="KU39" s="0" t="n">
        <f aca="false">[1]Sheet1!MJ82</f>
        <v>0</v>
      </c>
      <c r="KV39" s="0" t="n">
        <f aca="false">[1]Sheet1!MK82</f>
        <v>0</v>
      </c>
      <c r="KW39" s="0" t="n">
        <f aca="false">[1]Sheet1!ML82</f>
        <v>0</v>
      </c>
      <c r="KX39" s="0" t="n">
        <f aca="false">[1]Sheet1!MM82</f>
        <v>0</v>
      </c>
      <c r="KY39" s="0" t="n">
        <f aca="false">[1]Sheet1!MN82</f>
        <v>0</v>
      </c>
      <c r="KZ39" s="0" t="n">
        <f aca="false">[1]Sheet1!MO82</f>
        <v>0</v>
      </c>
      <c r="LA39" s="0" t="n">
        <f aca="false">[1]Sheet1!MP82</f>
        <v>0</v>
      </c>
      <c r="LB39" s="0" t="n">
        <f aca="false">[1]Sheet1!MQ82</f>
        <v>0</v>
      </c>
      <c r="LC39" s="0" t="n">
        <f aca="false">[1]Sheet1!MR82</f>
        <v>0</v>
      </c>
      <c r="LD39" s="0" t="n">
        <f aca="false">[1]Sheet1!MS82</f>
        <v>0</v>
      </c>
      <c r="LE39" s="0" t="n">
        <f aca="false">[1]Sheet1!MT82</f>
        <v>0</v>
      </c>
      <c r="LF39" s="0" t="n">
        <f aca="false">[1]Sheet1!MU82</f>
        <v>0</v>
      </c>
      <c r="LG39" s="0" t="n">
        <f aca="false">[1]Sheet1!MV82</f>
        <v>0</v>
      </c>
      <c r="LH39" s="0" t="n">
        <f aca="false">[1]Sheet1!MW82</f>
        <v>0</v>
      </c>
      <c r="LI39" s="0" t="n">
        <f aca="false">[1]Sheet1!MX82</f>
        <v>0</v>
      </c>
      <c r="LJ39" s="0" t="n">
        <f aca="false">[1]Sheet1!MY82</f>
        <v>0</v>
      </c>
      <c r="LK39" s="0" t="n">
        <f aca="false">[1]Sheet1!MZ82</f>
        <v>0</v>
      </c>
      <c r="LL39" s="0" t="n">
        <f aca="false">[1]Sheet1!NA82</f>
        <v>0</v>
      </c>
      <c r="LM39" s="0" t="n">
        <f aca="false">[1]Sheet1!NB82</f>
        <v>0</v>
      </c>
      <c r="LN39" s="0" t="n">
        <f aca="false">[1]Sheet1!NC82</f>
        <v>0</v>
      </c>
      <c r="LO39" s="0" t="n">
        <f aca="false">[1]Sheet1!ND82</f>
        <v>0</v>
      </c>
      <c r="LP39" s="0" t="n">
        <f aca="false">[1]Sheet1!NE82</f>
        <v>0</v>
      </c>
      <c r="LQ39" s="0" t="n">
        <f aca="false">[1]Sheet1!NF82</f>
        <v>0</v>
      </c>
      <c r="LR39" s="0" t="n">
        <f aca="false">[1]Sheet1!NG82</f>
        <v>0</v>
      </c>
      <c r="LS39" s="0" t="n">
        <f aca="false">[1]Sheet1!NH82</f>
        <v>0</v>
      </c>
      <c r="LT39" s="0" t="n">
        <f aca="false">[1]Sheet1!NI82</f>
        <v>0</v>
      </c>
      <c r="LU39" s="0" t="n">
        <f aca="false">[1]Sheet1!NJ82</f>
        <v>0</v>
      </c>
      <c r="LV39" s="0" t="n">
        <f aca="false">[1]Sheet1!NK82</f>
        <v>0</v>
      </c>
      <c r="LW39" s="0" t="n">
        <f aca="false">[1]Sheet1!NL82</f>
        <v>0</v>
      </c>
      <c r="LX39" s="0" t="n">
        <f aca="false">[1]Sheet1!NM82</f>
        <v>0</v>
      </c>
      <c r="LY39" s="0" t="n">
        <f aca="false">[1]Sheet1!NN82</f>
        <v>0</v>
      </c>
      <c r="LZ39" s="0" t="n">
        <f aca="false">[1]Sheet1!NO82</f>
        <v>0</v>
      </c>
      <c r="MA39" s="0" t="n">
        <f aca="false">[1]Sheet1!NP82</f>
        <v>0</v>
      </c>
      <c r="MB39" s="0" t="n">
        <f aca="false">[1]Sheet1!NQ82</f>
        <v>0</v>
      </c>
      <c r="MC39" s="0" t="n">
        <f aca="false">[1]Sheet1!NR82</f>
        <v>0</v>
      </c>
      <c r="MD39" s="0" t="n">
        <f aca="false">[1]Sheet1!NS82</f>
        <v>0</v>
      </c>
      <c r="ME39" s="0" t="n">
        <f aca="false">[1]Sheet1!NT82</f>
        <v>0</v>
      </c>
      <c r="MF39" s="0" t="n">
        <f aca="false">[1]Sheet1!NU82</f>
        <v>0</v>
      </c>
      <c r="MG39" s="0" t="n">
        <f aca="false">[1]Sheet1!NV82</f>
        <v>0</v>
      </c>
      <c r="MH39" s="0" t="n">
        <f aca="false">[1]Sheet1!NW82</f>
        <v>0</v>
      </c>
      <c r="MI39" s="0" t="n">
        <f aca="false">[1]Sheet1!NX82</f>
        <v>0</v>
      </c>
      <c r="MJ39" s="0" t="n">
        <f aca="false">[1]Sheet1!NY82</f>
        <v>0</v>
      </c>
      <c r="MK39" s="0" t="n">
        <f aca="false">[1]Sheet1!NZ82</f>
        <v>0</v>
      </c>
      <c r="ML39" s="0" t="n">
        <f aca="false">[1]Sheet1!OA82</f>
        <v>0</v>
      </c>
      <c r="MM39" s="0" t="n">
        <f aca="false">[1]Sheet1!OB82</f>
        <v>0</v>
      </c>
      <c r="MN39" s="0" t="n">
        <f aca="false">[1]Sheet1!OC82</f>
        <v>0</v>
      </c>
      <c r="MO39" s="0" t="n">
        <f aca="false">[1]Sheet1!OD82</f>
        <v>0</v>
      </c>
      <c r="MP39" s="0" t="n">
        <f aca="false">[1]Sheet1!OE82</f>
        <v>0</v>
      </c>
      <c r="MQ39" s="0" t="n">
        <f aca="false">[1]Sheet1!OF82</f>
        <v>0</v>
      </c>
      <c r="MR39" s="0" t="n">
        <f aca="false">[1]Sheet1!OG82</f>
        <v>0</v>
      </c>
      <c r="MS39" s="0" t="n">
        <f aca="false">[1]Sheet1!OH82</f>
        <v>0</v>
      </c>
      <c r="MT39" s="0" t="n">
        <f aca="false">[1]Sheet1!OI82</f>
        <v>0</v>
      </c>
      <c r="MU39" s="0" t="n">
        <f aca="false">[1]Sheet1!OJ82</f>
        <v>0</v>
      </c>
      <c r="MV39" s="0" t="n">
        <f aca="false">[1]Sheet1!OK82</f>
        <v>0</v>
      </c>
      <c r="MW39" s="0" t="n">
        <f aca="false">[1]Sheet1!OL82</f>
        <v>0</v>
      </c>
      <c r="MX39" s="0" t="n">
        <f aca="false">[1]Sheet1!OM82</f>
        <v>0</v>
      </c>
      <c r="MY39" s="0" t="n">
        <f aca="false">[1]Sheet1!ON82</f>
        <v>0</v>
      </c>
      <c r="MZ39" s="0" t="n">
        <f aca="false">[1]Sheet1!OO82</f>
        <v>0</v>
      </c>
      <c r="NA39" s="0" t="n">
        <f aca="false">[1]Sheet1!OP82</f>
        <v>0</v>
      </c>
      <c r="NB39" s="0" t="n">
        <f aca="false">[1]Sheet1!OQ82</f>
        <v>0</v>
      </c>
      <c r="NC39" s="0" t="n">
        <f aca="false">[1]Sheet1!OR82</f>
        <v>0</v>
      </c>
      <c r="ND39" s="0" t="n">
        <f aca="false">[1]Sheet1!OS82</f>
        <v>0</v>
      </c>
      <c r="NE39" s="0" t="n">
        <f aca="false">[1]Sheet1!OT82</f>
        <v>0</v>
      </c>
      <c r="NF39" s="0" t="n">
        <f aca="false">[1]Sheet1!OU82</f>
        <v>0</v>
      </c>
      <c r="NG39" s="0" t="n">
        <f aca="false">[1]Sheet1!OV82</f>
        <v>0</v>
      </c>
      <c r="NH39" s="0" t="n">
        <f aca="false">[1]Sheet1!OW82</f>
        <v>0</v>
      </c>
      <c r="NI39" s="0" t="n">
        <f aca="false">[1]Sheet1!OX82</f>
        <v>0</v>
      </c>
      <c r="NJ39" s="0" t="n">
        <f aca="false">[1]Sheet1!OY82</f>
        <v>0</v>
      </c>
      <c r="NK39" s="0" t="n">
        <f aca="false">[1]Sheet1!OZ82</f>
        <v>0</v>
      </c>
      <c r="NL39" s="0" t="n">
        <f aca="false">[1]Sheet1!PA82</f>
        <v>0</v>
      </c>
      <c r="NM39" s="0" t="n">
        <f aca="false">[1]Sheet1!PB82</f>
        <v>0</v>
      </c>
      <c r="NN39" s="0" t="n">
        <f aca="false">[1]Sheet1!PC82</f>
        <v>0</v>
      </c>
      <c r="NO39" s="0" t="n">
        <f aca="false">[1]Sheet1!PD82</f>
        <v>0</v>
      </c>
      <c r="NP39" s="0" t="n">
        <f aca="false">[1]Sheet1!PE82</f>
        <v>0</v>
      </c>
      <c r="NQ39" s="0" t="n">
        <f aca="false">[1]Sheet1!PF82</f>
        <v>0</v>
      </c>
      <c r="NR39" s="0" t="n">
        <f aca="false">[1]Sheet1!PG82</f>
        <v>0</v>
      </c>
      <c r="NS39" s="0" t="n">
        <f aca="false">[1]Sheet1!PH82</f>
        <v>0</v>
      </c>
      <c r="NT39" s="0" t="n">
        <f aca="false">[1]Sheet1!PI82</f>
        <v>0</v>
      </c>
      <c r="NU39" s="0" t="n">
        <f aca="false">[1]Sheet1!PJ82</f>
        <v>0</v>
      </c>
      <c r="NV39" s="0" t="n">
        <f aca="false">[1]Sheet1!PK82</f>
        <v>0</v>
      </c>
      <c r="NW39" s="0" t="n">
        <f aca="false">[1]Sheet1!PL82</f>
        <v>0</v>
      </c>
      <c r="NX39" s="0" t="n">
        <f aca="false">[1]Sheet1!PM82</f>
        <v>0</v>
      </c>
      <c r="NY39" s="0" t="n">
        <f aca="false">[1]Sheet1!PN82</f>
        <v>0</v>
      </c>
      <c r="NZ39" s="0" t="n">
        <f aca="false">[1]Sheet1!PO82</f>
        <v>0</v>
      </c>
      <c r="OA39" s="0" t="n">
        <f aca="false">[1]Sheet1!PP82</f>
        <v>0</v>
      </c>
      <c r="OB39" s="0" t="n">
        <f aca="false">[1]Sheet1!PQ82</f>
        <v>0</v>
      </c>
      <c r="OC39" s="0" t="n">
        <f aca="false">[1]Sheet1!PR82</f>
        <v>0</v>
      </c>
      <c r="OD39" s="0" t="n">
        <f aca="false">[1]Sheet1!PS82</f>
        <v>0</v>
      </c>
      <c r="OE39" s="0" t="n">
        <f aca="false">[1]Sheet1!PT82</f>
        <v>0</v>
      </c>
      <c r="OF39" s="0" t="n">
        <f aca="false">[1]Sheet1!PU82</f>
        <v>0</v>
      </c>
      <c r="OG39" s="0" t="n">
        <f aca="false">[1]Sheet1!PV82</f>
        <v>0</v>
      </c>
      <c r="OH39" s="0" t="n">
        <f aca="false">[1]Sheet1!PW82</f>
        <v>0</v>
      </c>
      <c r="OI39" s="0" t="n">
        <f aca="false">[1]Sheet1!PX82</f>
        <v>0</v>
      </c>
      <c r="OJ39" s="0" t="n">
        <f aca="false">[1]Sheet1!PY82</f>
        <v>0</v>
      </c>
      <c r="OK39" s="0" t="n">
        <f aca="false">[1]Sheet1!PZ82</f>
        <v>0</v>
      </c>
      <c r="OL39" s="0" t="n">
        <f aca="false">[1]Sheet1!QA82</f>
        <v>0</v>
      </c>
      <c r="OM39" s="0" t="n">
        <f aca="false">[1]Sheet1!QB82</f>
        <v>0</v>
      </c>
      <c r="ON39" s="0" t="n">
        <f aca="false">[1]Sheet1!QC82</f>
        <v>0</v>
      </c>
      <c r="OO39" s="0" t="n">
        <f aca="false">[1]Sheet1!QD82</f>
        <v>0</v>
      </c>
      <c r="OP39" s="0" t="n">
        <f aca="false">[1]Sheet1!QE82</f>
        <v>0</v>
      </c>
      <c r="OQ39" s="0" t="n">
        <f aca="false">[1]Sheet1!QF82</f>
        <v>0</v>
      </c>
      <c r="OR39" s="0" t="n">
        <f aca="false">[1]Sheet1!QG82</f>
        <v>0</v>
      </c>
      <c r="OS39" s="0" t="n">
        <f aca="false">[1]Sheet1!QH82</f>
        <v>0</v>
      </c>
      <c r="OT39" s="0" t="n">
        <f aca="false">[1]Sheet1!QI82</f>
        <v>0</v>
      </c>
      <c r="OU39" s="0" t="n">
        <f aca="false">[1]Sheet1!QJ82</f>
        <v>0</v>
      </c>
      <c r="OV39" s="0" t="n">
        <f aca="false">[1]Sheet1!QK82</f>
        <v>0</v>
      </c>
      <c r="OW39" s="0" t="n">
        <f aca="false">[1]Sheet1!QL82</f>
        <v>0</v>
      </c>
      <c r="OX39" s="0" t="n">
        <f aca="false">[1]Sheet1!QM82</f>
        <v>0</v>
      </c>
      <c r="OY39" s="0" t="n">
        <f aca="false">[1]Sheet1!QN82</f>
        <v>0</v>
      </c>
      <c r="OZ39" s="0" t="n">
        <f aca="false">[1]Sheet1!QO82</f>
        <v>0</v>
      </c>
      <c r="PA39" s="0" t="n">
        <f aca="false">[1]Sheet1!QP82</f>
        <v>0</v>
      </c>
      <c r="PB39" s="0" t="n">
        <f aca="false">[1]Sheet1!QQ82</f>
        <v>0</v>
      </c>
      <c r="PC39" s="0" t="n">
        <f aca="false">[1]Sheet1!QR82</f>
        <v>0</v>
      </c>
      <c r="PD39" s="0" t="n">
        <f aca="false">[1]Sheet1!QS82</f>
        <v>0</v>
      </c>
      <c r="PE39" s="0" t="n">
        <f aca="false">[1]Sheet1!QT82</f>
        <v>0</v>
      </c>
      <c r="PF39" s="0" t="n">
        <f aca="false">[1]Sheet1!QU82</f>
        <v>0</v>
      </c>
      <c r="PG39" s="0" t="n">
        <f aca="false">[1]Sheet1!QV82</f>
        <v>0</v>
      </c>
      <c r="PH39" s="0" t="n">
        <f aca="false">[1]Sheet1!QW82</f>
        <v>0</v>
      </c>
      <c r="PI39" s="0" t="n">
        <f aca="false">[1]Sheet1!QX82</f>
        <v>0</v>
      </c>
      <c r="PJ39" s="0" t="n">
        <f aca="false">[1]Sheet1!QY82</f>
        <v>0</v>
      </c>
      <c r="PK39" s="0" t="n">
        <f aca="false">[1]Sheet1!QZ82</f>
        <v>0</v>
      </c>
      <c r="PL39" s="0" t="n">
        <f aca="false">[1]Sheet1!RA82</f>
        <v>0</v>
      </c>
      <c r="PM39" s="0" t="n">
        <f aca="false">[1]Sheet1!RB82</f>
        <v>0</v>
      </c>
      <c r="PN39" s="0" t="n">
        <f aca="false">[1]Sheet1!RC82</f>
        <v>0</v>
      </c>
      <c r="PO39" s="0" t="n">
        <f aca="false">[1]Sheet1!RD82</f>
        <v>0</v>
      </c>
      <c r="PP39" s="0" t="n">
        <f aca="false">[1]Sheet1!RE82</f>
        <v>0</v>
      </c>
      <c r="PQ39" s="0" t="n">
        <f aca="false">[1]Sheet1!RF82</f>
        <v>0</v>
      </c>
      <c r="PR39" s="0" t="n">
        <f aca="false">[1]Sheet1!RG82</f>
        <v>0</v>
      </c>
      <c r="PS39" s="0" t="n">
        <f aca="false">[1]Sheet1!RH82</f>
        <v>0</v>
      </c>
      <c r="PT39" s="0" t="n">
        <f aca="false">[1]Sheet1!RI82</f>
        <v>0</v>
      </c>
      <c r="PU39" s="0" t="n">
        <f aca="false">[1]Sheet1!RJ82</f>
        <v>0</v>
      </c>
      <c r="PV39" s="0" t="n">
        <f aca="false">[1]Sheet1!RK82</f>
        <v>0</v>
      </c>
      <c r="PW39" s="0" t="n">
        <f aca="false">[1]Sheet1!RL82</f>
        <v>0</v>
      </c>
      <c r="PX39" s="0" t="n">
        <f aca="false">[1]Sheet1!RM82</f>
        <v>0</v>
      </c>
      <c r="PY39" s="0" t="n">
        <f aca="false">[1]Sheet1!RN82</f>
        <v>0</v>
      </c>
      <c r="PZ39" s="0" t="n">
        <f aca="false">[1]Sheet1!RO82</f>
        <v>0</v>
      </c>
      <c r="QA39" s="0" t="n">
        <f aca="false">[1]Sheet1!RP82</f>
        <v>0</v>
      </c>
      <c r="QB39" s="0" t="n">
        <f aca="false">[1]Sheet1!RQ82</f>
        <v>0</v>
      </c>
      <c r="QC39" s="0" t="n">
        <f aca="false">[1]Sheet1!RR82</f>
        <v>0</v>
      </c>
      <c r="QD39" s="0" t="n">
        <f aca="false">[1]Sheet1!RS82</f>
        <v>0</v>
      </c>
      <c r="QE39" s="0" t="n">
        <f aca="false">[1]Sheet1!RT82</f>
        <v>0</v>
      </c>
      <c r="QF39" s="0" t="n">
        <f aca="false">[1]Sheet1!RU82</f>
        <v>0</v>
      </c>
      <c r="QG39" s="0" t="n">
        <f aca="false">[1]Sheet1!RV82</f>
        <v>0</v>
      </c>
      <c r="QH39" s="0" t="n">
        <f aca="false">[1]Sheet1!RW82</f>
        <v>0</v>
      </c>
      <c r="QI39" s="0" t="n">
        <f aca="false">[1]Sheet1!RX82</f>
        <v>0</v>
      </c>
      <c r="QJ39" s="0" t="n">
        <f aca="false">[1]Sheet1!RY82</f>
        <v>0</v>
      </c>
      <c r="QK39" s="0" t="n">
        <f aca="false">[1]Sheet1!RZ82</f>
        <v>0</v>
      </c>
      <c r="QL39" s="0" t="n">
        <f aca="false">[1]Sheet1!SA82</f>
        <v>0</v>
      </c>
      <c r="QM39" s="0" t="n">
        <f aca="false">[1]Sheet1!SB82</f>
        <v>0</v>
      </c>
      <c r="QN39" s="0" t="n">
        <f aca="false">[1]Sheet1!SC82</f>
        <v>0</v>
      </c>
      <c r="QO39" s="0" t="n">
        <f aca="false">[1]Sheet1!SD82</f>
        <v>0</v>
      </c>
      <c r="QP39" s="0" t="n">
        <f aca="false">[1]Sheet1!SE82</f>
        <v>0</v>
      </c>
      <c r="QQ39" s="0" t="n">
        <f aca="false">[1]Sheet1!SF82</f>
        <v>0</v>
      </c>
      <c r="QR39" s="0" t="n">
        <f aca="false">[1]Sheet1!SG82</f>
        <v>0</v>
      </c>
      <c r="QS39" s="0" t="n">
        <f aca="false">[1]Sheet1!SH82</f>
        <v>0</v>
      </c>
      <c r="QT39" s="0" t="n">
        <f aca="false">[1]Sheet1!SI82</f>
        <v>0</v>
      </c>
      <c r="QU39" s="0" t="n">
        <f aca="false">[1]Sheet1!SJ82</f>
        <v>0</v>
      </c>
      <c r="QV39" s="0" t="n">
        <f aca="false">[1]Sheet1!SK82</f>
        <v>0</v>
      </c>
      <c r="QW39" s="0" t="n">
        <f aca="false">[1]Sheet1!SL82</f>
        <v>0</v>
      </c>
      <c r="QX39" s="0" t="n">
        <f aca="false">[1]Sheet1!SM82</f>
        <v>0</v>
      </c>
      <c r="QY39" s="0" t="n">
        <f aca="false">[1]Sheet1!SN82</f>
        <v>0</v>
      </c>
      <c r="QZ39" s="0" t="n">
        <f aca="false">[1]Sheet1!SO82</f>
        <v>0</v>
      </c>
      <c r="RA39" s="0" t="n">
        <f aca="false">[1]Sheet1!SP82</f>
        <v>0</v>
      </c>
      <c r="RB39" s="0" t="n">
        <f aca="false">[1]Sheet1!SQ82</f>
        <v>0</v>
      </c>
      <c r="RC39" s="0" t="n">
        <f aca="false">[1]Sheet1!SR82</f>
        <v>0</v>
      </c>
      <c r="RD39" s="0" t="n">
        <f aca="false">[1]Sheet1!SS82</f>
        <v>0</v>
      </c>
      <c r="RE39" s="0" t="n">
        <f aca="false">[1]Sheet1!ST82</f>
        <v>0</v>
      </c>
      <c r="RF39" s="0" t="n">
        <f aca="false">[1]Sheet1!SU82</f>
        <v>0</v>
      </c>
      <c r="RG39" s="0" t="n">
        <f aca="false">[1]Sheet1!SV82</f>
        <v>0</v>
      </c>
      <c r="RH39" s="0" t="n">
        <f aca="false">[1]Sheet1!SW82</f>
        <v>0</v>
      </c>
      <c r="RI39" s="0" t="n">
        <f aca="false">[1]Sheet1!SX82</f>
        <v>0</v>
      </c>
      <c r="RJ39" s="0" t="n">
        <f aca="false">[1]Sheet1!SY82</f>
        <v>0</v>
      </c>
      <c r="RK39" s="0" t="n">
        <f aca="false">[1]Sheet1!SZ82</f>
        <v>0</v>
      </c>
      <c r="RL39" s="0" t="n">
        <f aca="false">[1]Sheet1!TA82</f>
        <v>0</v>
      </c>
      <c r="RM39" s="0" t="n">
        <f aca="false">[1]Sheet1!TB82</f>
        <v>0</v>
      </c>
      <c r="RN39" s="0" t="n">
        <f aca="false">[1]Sheet1!TC82</f>
        <v>0</v>
      </c>
      <c r="RO39" s="0" t="n">
        <f aca="false">[1]Sheet1!TD82</f>
        <v>0</v>
      </c>
      <c r="RP39" s="0" t="n">
        <f aca="false">[1]Sheet1!TE82</f>
        <v>0</v>
      </c>
      <c r="RQ39" s="0" t="n">
        <f aca="false">[1]Sheet1!TF82</f>
        <v>0</v>
      </c>
      <c r="RR39" s="0" t="n">
        <f aca="false">[1]Sheet1!TG82</f>
        <v>0</v>
      </c>
      <c r="RS39" s="0" t="n">
        <f aca="false">[1]Sheet1!TH82</f>
        <v>0</v>
      </c>
      <c r="RT39" s="0" t="n">
        <f aca="false">[1]Sheet1!TI82</f>
        <v>0</v>
      </c>
      <c r="RU39" s="0" t="n">
        <f aca="false">[1]Sheet1!TJ82</f>
        <v>0</v>
      </c>
      <c r="RV39" s="0" t="n">
        <f aca="false">[1]Sheet1!TK82</f>
        <v>0</v>
      </c>
      <c r="RW39" s="0" t="n">
        <f aca="false">[1]Sheet1!TL82</f>
        <v>0</v>
      </c>
      <c r="RX39" s="0" t="n">
        <f aca="false">[1]Sheet1!TM82</f>
        <v>0</v>
      </c>
      <c r="RY39" s="0" t="n">
        <f aca="false">[1]Sheet1!TN82</f>
        <v>0</v>
      </c>
      <c r="RZ39" s="0" t="n">
        <f aca="false">[1]Sheet1!TO82</f>
        <v>0</v>
      </c>
      <c r="SA39" s="0" t="n">
        <f aca="false">[1]Sheet1!TP82</f>
        <v>0</v>
      </c>
      <c r="SB39" s="0" t="n">
        <f aca="false">[1]Sheet1!TQ82</f>
        <v>0</v>
      </c>
      <c r="SC39" s="0" t="n">
        <f aca="false">[1]Sheet1!TR82</f>
        <v>0</v>
      </c>
      <c r="SD39" s="0" t="n">
        <f aca="false">[1]Sheet1!TS82</f>
        <v>0</v>
      </c>
      <c r="SE39" s="0" t="n">
        <f aca="false">[1]Sheet1!TT82</f>
        <v>0</v>
      </c>
      <c r="SF39" s="0" t="n">
        <f aca="false">[1]Sheet1!TU82</f>
        <v>0</v>
      </c>
      <c r="SG39" s="0" t="n">
        <f aca="false">[1]Sheet1!TV82</f>
        <v>0</v>
      </c>
      <c r="SH39" s="0" t="n">
        <f aca="false">[1]Sheet1!TW82</f>
        <v>0</v>
      </c>
      <c r="SI39" s="0" t="n">
        <f aca="false">[1]Sheet1!TX82</f>
        <v>0</v>
      </c>
      <c r="SJ39" s="0" t="n">
        <f aca="false">[1]Sheet1!TY82</f>
        <v>0</v>
      </c>
      <c r="SK39" s="0" t="n">
        <f aca="false">[1]Sheet1!TZ82</f>
        <v>0</v>
      </c>
      <c r="SL39" s="0" t="n">
        <f aca="false">[1]Sheet1!UA82</f>
        <v>0</v>
      </c>
      <c r="SM39" s="0" t="n">
        <f aca="false">[1]Sheet1!UB82</f>
        <v>0</v>
      </c>
      <c r="SN39" s="0" t="n">
        <f aca="false">[1]Sheet1!UC82</f>
        <v>0</v>
      </c>
      <c r="SO39" s="0" t="n">
        <f aca="false">[1]Sheet1!UD82</f>
        <v>0</v>
      </c>
      <c r="SP39" s="0" t="n">
        <f aca="false">[1]Sheet1!UE82</f>
        <v>0</v>
      </c>
      <c r="SQ39" s="0" t="n">
        <f aca="false">[1]Sheet1!UF82</f>
        <v>0</v>
      </c>
      <c r="SR39" s="0" t="n">
        <f aca="false">[1]Sheet1!UG82</f>
        <v>0</v>
      </c>
      <c r="SS39" s="0" t="n">
        <f aca="false">[1]Sheet1!UH82</f>
        <v>0</v>
      </c>
      <c r="ST39" s="0" t="n">
        <f aca="false">[1]Sheet1!UI82</f>
        <v>0</v>
      </c>
      <c r="SU39" s="0" t="n">
        <f aca="false">[1]Sheet1!UJ82</f>
        <v>0</v>
      </c>
      <c r="SV39" s="0" t="n">
        <f aca="false">[1]Sheet1!UK82</f>
        <v>0</v>
      </c>
      <c r="SW39" s="0" t="n">
        <f aca="false">[1]Sheet1!UL82</f>
        <v>0</v>
      </c>
      <c r="SX39" s="0" t="n">
        <f aca="false">[1]Sheet1!UM82</f>
        <v>0</v>
      </c>
      <c r="SY39" s="0" t="n">
        <f aca="false">[1]Sheet1!UN82</f>
        <v>0</v>
      </c>
      <c r="SZ39" s="0" t="n">
        <f aca="false">[1]Sheet1!UO82</f>
        <v>0</v>
      </c>
      <c r="TA39" s="0" t="n">
        <f aca="false">[1]Sheet1!UP82</f>
        <v>0</v>
      </c>
      <c r="TB39" s="0" t="n">
        <f aca="false">[1]Sheet1!UQ82</f>
        <v>0</v>
      </c>
      <c r="TC39" s="0" t="n">
        <f aca="false">[1]Sheet1!UR82</f>
        <v>0</v>
      </c>
      <c r="TD39" s="0" t="n">
        <f aca="false">[1]Sheet1!US82</f>
        <v>0</v>
      </c>
      <c r="TE39" s="0" t="n">
        <f aca="false">[1]Sheet1!UT82</f>
        <v>0</v>
      </c>
      <c r="TF39" s="0" t="n">
        <f aca="false">[1]Sheet1!UU82</f>
        <v>0</v>
      </c>
      <c r="TG39" s="0" t="n">
        <f aca="false">[1]Sheet1!UV82</f>
        <v>0</v>
      </c>
      <c r="TH39" s="0" t="n">
        <f aca="false">[1]Sheet1!UW82</f>
        <v>0</v>
      </c>
      <c r="TI39" s="0" t="n">
        <f aca="false">[1]Sheet1!UX82</f>
        <v>0</v>
      </c>
      <c r="TJ39" s="0" t="n">
        <f aca="false">[1]Sheet1!UY82</f>
        <v>0</v>
      </c>
      <c r="TK39" s="0" t="n">
        <f aca="false">[1]Sheet1!UZ82</f>
        <v>0</v>
      </c>
      <c r="TL39" s="0" t="n">
        <f aca="false">[1]Sheet1!VA82</f>
        <v>0</v>
      </c>
      <c r="TM39" s="0" t="n">
        <f aca="false">[1]Sheet1!VB82</f>
        <v>0</v>
      </c>
      <c r="TN39" s="0" t="n">
        <f aca="false">[1]Sheet1!VC82</f>
        <v>0</v>
      </c>
      <c r="TO39" s="0" t="n">
        <f aca="false">[1]Sheet1!VD82</f>
        <v>0</v>
      </c>
      <c r="TP39" s="0" t="n">
        <f aca="false">[1]Sheet1!VE82</f>
        <v>0</v>
      </c>
      <c r="TQ39" s="0" t="n">
        <f aca="false">[1]Sheet1!VF82</f>
        <v>0</v>
      </c>
      <c r="TR39" s="0" t="n">
        <f aca="false">[1]Sheet1!VG82</f>
        <v>0</v>
      </c>
      <c r="TS39" s="0" t="n">
        <f aca="false">[1]Sheet1!VH82</f>
        <v>0</v>
      </c>
      <c r="TT39" s="0" t="n">
        <f aca="false">[1]Sheet1!VI82</f>
        <v>0</v>
      </c>
      <c r="TU39" s="0" t="n">
        <f aca="false">[1]Sheet1!VJ82</f>
        <v>0</v>
      </c>
      <c r="TV39" s="0" t="n">
        <f aca="false">[1]Sheet1!VK82</f>
        <v>0</v>
      </c>
      <c r="TW39" s="0" t="n">
        <f aca="false">[1]Sheet1!VL82</f>
        <v>0</v>
      </c>
      <c r="TX39" s="0" t="n">
        <f aca="false">[1]Sheet1!VM82</f>
        <v>0</v>
      </c>
      <c r="TY39" s="0" t="n">
        <f aca="false">[1]Sheet1!VN82</f>
        <v>0</v>
      </c>
      <c r="TZ39" s="0" t="n">
        <f aca="false">[1]Sheet1!VO82</f>
        <v>0</v>
      </c>
      <c r="UA39" s="0" t="n">
        <f aca="false">[1]Sheet1!VP82</f>
        <v>0</v>
      </c>
      <c r="UB39" s="0" t="n">
        <f aca="false">[1]Sheet1!VQ82</f>
        <v>0</v>
      </c>
      <c r="UC39" s="0" t="n">
        <f aca="false">[1]Sheet1!VR82</f>
        <v>0</v>
      </c>
      <c r="UD39" s="0" t="n">
        <f aca="false">[1]Sheet1!VS82</f>
        <v>0</v>
      </c>
      <c r="UE39" s="0" t="n">
        <f aca="false">[1]Sheet1!VT82</f>
        <v>0</v>
      </c>
      <c r="UF39" s="0" t="n">
        <f aca="false">[1]Sheet1!VU82</f>
        <v>0</v>
      </c>
      <c r="UG39" s="0" t="n">
        <f aca="false">[1]Sheet1!VV82</f>
        <v>0</v>
      </c>
      <c r="UH39" s="0" t="n">
        <f aca="false">[1]Sheet1!VW82</f>
        <v>0</v>
      </c>
      <c r="UI39" s="0" t="n">
        <f aca="false">[1]Sheet1!VX82</f>
        <v>0</v>
      </c>
      <c r="UJ39" s="0" t="n">
        <f aca="false">[1]Sheet1!VY82</f>
        <v>0</v>
      </c>
      <c r="UK39" s="0" t="n">
        <f aca="false">[1]Sheet1!VZ82</f>
        <v>0</v>
      </c>
      <c r="UL39" s="0" t="n">
        <f aca="false">[1]Sheet1!WA82</f>
        <v>0</v>
      </c>
      <c r="UM39" s="0" t="n">
        <f aca="false">[1]Sheet1!WB82</f>
        <v>0</v>
      </c>
      <c r="UN39" s="0" t="n">
        <f aca="false">[1]Sheet1!WC82</f>
        <v>0</v>
      </c>
      <c r="UO39" s="0" t="n">
        <f aca="false">[1]Sheet1!WD82</f>
        <v>0</v>
      </c>
      <c r="UP39" s="0" t="n">
        <f aca="false">[1]Sheet1!WE82</f>
        <v>0</v>
      </c>
      <c r="UQ39" s="0" t="n">
        <f aca="false">[1]Sheet1!WF82</f>
        <v>0</v>
      </c>
      <c r="UR39" s="0" t="n">
        <f aca="false">[1]Sheet1!WG82</f>
        <v>0</v>
      </c>
      <c r="US39" s="0" t="n">
        <f aca="false">[1]Sheet1!WH82</f>
        <v>0</v>
      </c>
      <c r="UT39" s="0" t="n">
        <f aca="false">[1]Sheet1!WI82</f>
        <v>0</v>
      </c>
      <c r="UU39" s="0" t="n">
        <f aca="false">[1]Sheet1!WJ82</f>
        <v>0</v>
      </c>
      <c r="UV39" s="0" t="n">
        <f aca="false">[1]Sheet1!WK82</f>
        <v>0</v>
      </c>
      <c r="UW39" s="0" t="n">
        <f aca="false">[1]Sheet1!WL82</f>
        <v>0</v>
      </c>
      <c r="UX39" s="0" t="n">
        <f aca="false">[1]Sheet1!WM82</f>
        <v>0</v>
      </c>
      <c r="UY39" s="0" t="n">
        <f aca="false">[1]Sheet1!WN82</f>
        <v>0</v>
      </c>
      <c r="UZ39" s="0" t="n">
        <f aca="false">[1]Sheet1!WO82</f>
        <v>0</v>
      </c>
      <c r="VA39" s="0" t="n">
        <f aca="false">[1]Sheet1!WP82</f>
        <v>0</v>
      </c>
      <c r="VB39" s="0" t="n">
        <f aca="false">[1]Sheet1!WQ82</f>
        <v>0</v>
      </c>
      <c r="VC39" s="0" t="n">
        <f aca="false">[1]Sheet1!WR82</f>
        <v>0</v>
      </c>
      <c r="VD39" s="0" t="n">
        <f aca="false">[1]Sheet1!WS82</f>
        <v>0</v>
      </c>
      <c r="VE39" s="0" t="n">
        <f aca="false">[1]Sheet1!WT82</f>
        <v>0</v>
      </c>
      <c r="VF39" s="0" t="n">
        <f aca="false">[1]Sheet1!WU82</f>
        <v>0</v>
      </c>
      <c r="VG39" s="0" t="n">
        <f aca="false">[1]Sheet1!WV82</f>
        <v>0</v>
      </c>
      <c r="VH39" s="0" t="n">
        <f aca="false">[1]Sheet1!WW82</f>
        <v>0</v>
      </c>
      <c r="VI39" s="0" t="n">
        <f aca="false">[1]Sheet1!WX82</f>
        <v>0</v>
      </c>
      <c r="VJ39" s="0" t="n">
        <f aca="false">[1]Sheet1!WY82</f>
        <v>0</v>
      </c>
      <c r="VK39" s="0" t="n">
        <f aca="false">[1]Sheet1!WZ82</f>
        <v>0</v>
      </c>
      <c r="VL39" s="0" t="n">
        <f aca="false">[1]Sheet1!XA82</f>
        <v>0</v>
      </c>
      <c r="VM39" s="0" t="n">
        <f aca="false">[1]Sheet1!XB82</f>
        <v>0</v>
      </c>
      <c r="VN39" s="0" t="n">
        <f aca="false">[1]Sheet1!XC82</f>
        <v>0</v>
      </c>
      <c r="VO39" s="0" t="n">
        <f aca="false">[1]Sheet1!XD82</f>
        <v>0</v>
      </c>
      <c r="VP39" s="0" t="n">
        <f aca="false">[1]Sheet1!XE82</f>
        <v>0</v>
      </c>
      <c r="VQ39" s="0" t="n">
        <f aca="false">[1]Sheet1!XF82</f>
        <v>0</v>
      </c>
      <c r="VR39" s="0" t="n">
        <f aca="false">[1]Sheet1!XG82</f>
        <v>0</v>
      </c>
      <c r="VS39" s="0" t="n">
        <f aca="false">[1]Sheet1!XH82</f>
        <v>0</v>
      </c>
      <c r="VT39" s="0" t="n">
        <f aca="false">[1]Sheet1!XI82</f>
        <v>0</v>
      </c>
      <c r="VU39" s="0" t="n">
        <f aca="false">[1]Sheet1!XJ82</f>
        <v>0</v>
      </c>
      <c r="VV39" s="0" t="n">
        <f aca="false">[1]Sheet1!XK82</f>
        <v>0</v>
      </c>
      <c r="VW39" s="0" t="n">
        <f aca="false">[1]Sheet1!XL82</f>
        <v>0</v>
      </c>
      <c r="VX39" s="0" t="n">
        <f aca="false">[1]Sheet1!XM82</f>
        <v>0</v>
      </c>
      <c r="VY39" s="0" t="n">
        <f aca="false">[1]Sheet1!XN82</f>
        <v>0</v>
      </c>
      <c r="VZ39" s="0" t="n">
        <f aca="false">[1]Sheet1!XO82</f>
        <v>0</v>
      </c>
      <c r="WA39" s="0" t="n">
        <f aca="false">[1]Sheet1!XP82</f>
        <v>0</v>
      </c>
      <c r="WB39" s="0" t="n">
        <f aca="false">[1]Sheet1!XQ82</f>
        <v>0</v>
      </c>
      <c r="WC39" s="0" t="n">
        <f aca="false">[1]Sheet1!XR82</f>
        <v>0</v>
      </c>
      <c r="WD39" s="0" t="n">
        <f aca="false">[1]Sheet1!XS82</f>
        <v>0</v>
      </c>
      <c r="WE39" s="0" t="n">
        <f aca="false">[1]Sheet1!XT82</f>
        <v>0</v>
      </c>
      <c r="WF39" s="0" t="n">
        <f aca="false">[1]Sheet1!XU82</f>
        <v>0</v>
      </c>
      <c r="WG39" s="0" t="n">
        <f aca="false">[1]Sheet1!XV82</f>
        <v>0</v>
      </c>
      <c r="WH39" s="0" t="n">
        <f aca="false">[1]Sheet1!XW82</f>
        <v>0</v>
      </c>
      <c r="WI39" s="0" t="n">
        <f aca="false">[1]Sheet1!XX82</f>
        <v>0</v>
      </c>
      <c r="WJ39" s="0" t="n">
        <f aca="false">[1]Sheet1!XY82</f>
        <v>0</v>
      </c>
      <c r="WK39" s="0" t="n">
        <f aca="false">[1]Sheet1!XZ82</f>
        <v>0</v>
      </c>
      <c r="WL39" s="0" t="n">
        <f aca="false">[1]Sheet1!YA82</f>
        <v>0</v>
      </c>
      <c r="WM39" s="0" t="n">
        <f aca="false">[1]Sheet1!YB82</f>
        <v>0</v>
      </c>
      <c r="WN39" s="0" t="n">
        <f aca="false">[1]Sheet1!YC82</f>
        <v>0</v>
      </c>
      <c r="WO39" s="0" t="n">
        <f aca="false">[1]Sheet1!YD82</f>
        <v>0</v>
      </c>
      <c r="WP39" s="0" t="n">
        <f aca="false">[1]Sheet1!YE82</f>
        <v>0</v>
      </c>
      <c r="WQ39" s="0" t="n">
        <f aca="false">[1]Sheet1!YF82</f>
        <v>0</v>
      </c>
      <c r="WR39" s="0" t="n">
        <f aca="false">[1]Sheet1!YG82</f>
        <v>0</v>
      </c>
      <c r="WS39" s="0" t="n">
        <f aca="false">[1]Sheet1!YH82</f>
        <v>0</v>
      </c>
      <c r="WT39" s="0" t="n">
        <f aca="false">[1]Sheet1!YI82</f>
        <v>0</v>
      </c>
      <c r="WU39" s="0" t="n">
        <f aca="false">[1]Sheet1!YJ82</f>
        <v>0</v>
      </c>
      <c r="WV39" s="0" t="n">
        <f aca="false">[1]Sheet1!YK82</f>
        <v>0</v>
      </c>
      <c r="WW39" s="0" t="n">
        <f aca="false">[1]Sheet1!YL82</f>
        <v>0</v>
      </c>
      <c r="WX39" s="0" t="n">
        <f aca="false">[1]Sheet1!YM82</f>
        <v>0</v>
      </c>
      <c r="WY39" s="0" t="n">
        <f aca="false">[1]Sheet1!YN82</f>
        <v>0</v>
      </c>
      <c r="WZ39" s="0" t="n">
        <f aca="false">[1]Sheet1!YO82</f>
        <v>0</v>
      </c>
      <c r="XA39" s="0" t="n">
        <f aca="false">[1]Sheet1!YP82</f>
        <v>0</v>
      </c>
      <c r="XB39" s="0" t="n">
        <f aca="false">[1]Sheet1!YQ82</f>
        <v>0</v>
      </c>
      <c r="XC39" s="0" t="n">
        <f aca="false">[1]Sheet1!YR82</f>
        <v>0</v>
      </c>
      <c r="XD39" s="0" t="n">
        <f aca="false">[1]Sheet1!YS82</f>
        <v>0</v>
      </c>
      <c r="XE39" s="0" t="n">
        <f aca="false">[1]Sheet1!YT82</f>
        <v>0</v>
      </c>
      <c r="XF39" s="0" t="n">
        <f aca="false">[1]Sheet1!YU82</f>
        <v>0</v>
      </c>
      <c r="XG39" s="0" t="n">
        <f aca="false">[1]Sheet1!YV82</f>
        <v>0</v>
      </c>
      <c r="XH39" s="0" t="n">
        <f aca="false">[1]Sheet1!YW82</f>
        <v>0</v>
      </c>
      <c r="XI39" s="0" t="n">
        <f aca="false">[1]Sheet1!YX82</f>
        <v>0</v>
      </c>
      <c r="XJ39" s="0" t="n">
        <f aca="false">[1]Sheet1!YY82</f>
        <v>0</v>
      </c>
      <c r="XK39" s="0" t="n">
        <f aca="false">[1]Sheet1!YZ82</f>
        <v>0</v>
      </c>
      <c r="XL39" s="0" t="n">
        <f aca="false">[1]Sheet1!ZA82</f>
        <v>0</v>
      </c>
      <c r="XM39" s="0" t="n">
        <f aca="false">[1]Sheet1!ZB82</f>
        <v>0</v>
      </c>
      <c r="XN39" s="0" t="n">
        <f aca="false">[1]Sheet1!ZC82</f>
        <v>0</v>
      </c>
      <c r="XO39" s="0" t="n">
        <f aca="false">[1]Sheet1!ZD82</f>
        <v>0</v>
      </c>
      <c r="XP39" s="0" t="n">
        <f aca="false">[1]Sheet1!ZE82</f>
        <v>0</v>
      </c>
      <c r="XQ39" s="0" t="n">
        <f aca="false">[1]Sheet1!ZF82</f>
        <v>0</v>
      </c>
      <c r="XR39" s="0" t="n">
        <f aca="false">[1]Sheet1!ZG82</f>
        <v>0</v>
      </c>
      <c r="XS39" s="0" t="n">
        <f aca="false">[1]Sheet1!ZH82</f>
        <v>0</v>
      </c>
      <c r="XT39" s="0" t="n">
        <f aca="false">[1]Sheet1!ZI82</f>
        <v>0</v>
      </c>
      <c r="XU39" s="0" t="n">
        <f aca="false">[1]Sheet1!ZJ82</f>
        <v>0</v>
      </c>
      <c r="XV39" s="0" t="n">
        <f aca="false">[1]Sheet1!ZK82</f>
        <v>0</v>
      </c>
      <c r="XW39" s="0" t="n">
        <f aca="false">[1]Sheet1!ZL82</f>
        <v>0</v>
      </c>
      <c r="XX39" s="0" t="n">
        <f aca="false">[1]Sheet1!ZM82</f>
        <v>0</v>
      </c>
      <c r="XY39" s="0" t="n">
        <f aca="false">[1]Sheet1!ZN82</f>
        <v>0</v>
      </c>
      <c r="XZ39" s="0" t="n">
        <f aca="false">[1]Sheet1!ZO82</f>
        <v>0</v>
      </c>
      <c r="YA39" s="0" t="n">
        <f aca="false">[1]Sheet1!ZP82</f>
        <v>0</v>
      </c>
      <c r="YB39" s="0" t="n">
        <f aca="false">[1]Sheet1!ZQ82</f>
        <v>0</v>
      </c>
      <c r="YC39" s="0" t="n">
        <f aca="false">[1]Sheet1!ZR82</f>
        <v>0</v>
      </c>
      <c r="YD39" s="0" t="n">
        <f aca="false">[1]Sheet1!ZS82</f>
        <v>0</v>
      </c>
      <c r="YE39" s="0" t="n">
        <f aca="false">[1]Sheet1!ZT82</f>
        <v>0</v>
      </c>
      <c r="YF39" s="0" t="n">
        <f aca="false">[1]Sheet1!ZU82</f>
        <v>0</v>
      </c>
      <c r="YG39" s="0" t="n">
        <f aca="false">[1]Sheet1!ZV82</f>
        <v>0</v>
      </c>
      <c r="YH39" s="0" t="n">
        <f aca="false">[1]Sheet1!ZW82</f>
        <v>0</v>
      </c>
      <c r="YI39" s="0" t="n">
        <f aca="false">[1]Sheet1!ZX82</f>
        <v>0</v>
      </c>
      <c r="YJ39" s="0" t="n">
        <f aca="false">[1]Sheet1!ZY82</f>
        <v>0</v>
      </c>
      <c r="YK39" s="0" t="n">
        <f aca="false">[1]Sheet1!ZZ82</f>
        <v>0</v>
      </c>
      <c r="YL39" s="0" t="n">
        <f aca="false">[1]Sheet1!AAA82</f>
        <v>0</v>
      </c>
      <c r="YM39" s="0" t="n">
        <f aca="false">[1]Sheet1!AAB82</f>
        <v>0</v>
      </c>
      <c r="YN39" s="0" t="n">
        <f aca="false">[1]Sheet1!AAC82</f>
        <v>0</v>
      </c>
      <c r="YO39" s="0" t="n">
        <f aca="false">[1]Sheet1!AAD82</f>
        <v>0</v>
      </c>
      <c r="YP39" s="0" t="n">
        <f aca="false">[1]Sheet1!AAE82</f>
        <v>0</v>
      </c>
      <c r="YQ39" s="0" t="n">
        <f aca="false">[1]Sheet1!AAF82</f>
        <v>0</v>
      </c>
      <c r="YR39" s="0" t="n">
        <f aca="false">[1]Sheet1!AAG82</f>
        <v>0</v>
      </c>
      <c r="YS39" s="0" t="n">
        <f aca="false">[1]Sheet1!AAH82</f>
        <v>0</v>
      </c>
      <c r="YT39" s="0" t="n">
        <f aca="false">[1]Sheet1!AAI82</f>
        <v>0</v>
      </c>
      <c r="YU39" s="0" t="n">
        <f aca="false">[1]Sheet1!AAJ82</f>
        <v>0</v>
      </c>
      <c r="YV39" s="0" t="n">
        <f aca="false">[1]Sheet1!AAK82</f>
        <v>0</v>
      </c>
      <c r="YW39" s="0" t="n">
        <f aca="false">[1]Sheet1!AAL82</f>
        <v>0</v>
      </c>
      <c r="YX39" s="0" t="n">
        <f aca="false">[1]Sheet1!AAM82</f>
        <v>0</v>
      </c>
      <c r="YY39" s="0" t="n">
        <f aca="false">[1]Sheet1!AAN82</f>
        <v>0</v>
      </c>
      <c r="YZ39" s="0" t="n">
        <f aca="false">[1]Sheet1!AAO82</f>
        <v>0</v>
      </c>
      <c r="ZA39" s="0" t="n">
        <f aca="false">[1]Sheet1!AAP82</f>
        <v>0</v>
      </c>
      <c r="ZB39" s="0" t="n">
        <f aca="false">[1]Sheet1!AAQ82</f>
        <v>0</v>
      </c>
      <c r="ZC39" s="0" t="n">
        <f aca="false">[1]Sheet1!AAR82</f>
        <v>0</v>
      </c>
      <c r="ZD39" s="0" t="n">
        <f aca="false">[1]Sheet1!AAS82</f>
        <v>0</v>
      </c>
      <c r="ZE39" s="0" t="n">
        <f aca="false">[1]Sheet1!AAT82</f>
        <v>0</v>
      </c>
      <c r="ZF39" s="0" t="n">
        <f aca="false">[1]Sheet1!AAU82</f>
        <v>0</v>
      </c>
      <c r="ZG39" s="0" t="n">
        <f aca="false">[1]Sheet1!AAV82</f>
        <v>0</v>
      </c>
      <c r="ZH39" s="0" t="n">
        <f aca="false">[1]Sheet1!AAW82</f>
        <v>0</v>
      </c>
      <c r="ZI39" s="0" t="n">
        <f aca="false">[1]Sheet1!AAX82</f>
        <v>0</v>
      </c>
      <c r="ZJ39" s="0" t="n">
        <f aca="false">[1]Sheet1!AAY82</f>
        <v>0</v>
      </c>
      <c r="ZK39" s="0" t="n">
        <f aca="false">[1]Sheet1!AAZ82</f>
        <v>0</v>
      </c>
      <c r="ZL39" s="0" t="n">
        <f aca="false">[1]Sheet1!ABA82</f>
        <v>0</v>
      </c>
      <c r="ZM39" s="0" t="n">
        <f aca="false">[1]Sheet1!ABB82</f>
        <v>0</v>
      </c>
      <c r="ZN39" s="0" t="n">
        <f aca="false">[1]Sheet1!ABC82</f>
        <v>0</v>
      </c>
      <c r="ZO39" s="0" t="n">
        <f aca="false">[1]Sheet1!ABD82</f>
        <v>0</v>
      </c>
      <c r="ZP39" s="0" t="n">
        <f aca="false">[1]Sheet1!ABE82</f>
        <v>0</v>
      </c>
      <c r="ZQ39" s="0" t="n">
        <f aca="false">[1]Sheet1!ABF82</f>
        <v>0</v>
      </c>
      <c r="ZR39" s="0" t="n">
        <f aca="false">[1]Sheet1!ABG82</f>
        <v>0</v>
      </c>
      <c r="ZS39" s="0" t="n">
        <f aca="false">[1]Sheet1!ABH82</f>
        <v>0</v>
      </c>
      <c r="ZT39" s="0" t="n">
        <f aca="false">[1]Sheet1!ABI82</f>
        <v>0</v>
      </c>
      <c r="ZU39" s="0" t="n">
        <f aca="false">[1]Sheet1!ABJ82</f>
        <v>0</v>
      </c>
      <c r="ZV39" s="0" t="n">
        <f aca="false">[1]Sheet1!ABK82</f>
        <v>0</v>
      </c>
      <c r="ZW39" s="0" t="n">
        <f aca="false">[1]Sheet1!ABL82</f>
        <v>0</v>
      </c>
      <c r="ZX39" s="0" t="n">
        <f aca="false">[1]Sheet1!ABM82</f>
        <v>0</v>
      </c>
      <c r="ZY39" s="0" t="n">
        <f aca="false">[1]Sheet1!ABN82</f>
        <v>0</v>
      </c>
      <c r="ZZ39" s="0" t="n">
        <f aca="false">[1]Sheet1!ABO82</f>
        <v>0</v>
      </c>
      <c r="AAA39" s="0" t="n">
        <f aca="false">[1]Sheet1!ABP82</f>
        <v>0</v>
      </c>
      <c r="AAB39" s="0" t="n">
        <f aca="false">[1]Sheet1!ABQ82</f>
        <v>0</v>
      </c>
      <c r="AAC39" s="0" t="n">
        <f aca="false">[1]Sheet1!ABR82</f>
        <v>0</v>
      </c>
      <c r="AAD39" s="0" t="n">
        <f aca="false">[1]Sheet1!ABS82</f>
        <v>0</v>
      </c>
      <c r="AAE39" s="0" t="n">
        <f aca="false">[1]Sheet1!ABT82</f>
        <v>0</v>
      </c>
      <c r="AAF39" s="0" t="n">
        <f aca="false">[1]Sheet1!ABU82</f>
        <v>0</v>
      </c>
      <c r="AAG39" s="0" t="n">
        <f aca="false">[1]Sheet1!ABV82</f>
        <v>0</v>
      </c>
      <c r="AAH39" s="0" t="n">
        <f aca="false">[1]Sheet1!ABW82</f>
        <v>0</v>
      </c>
      <c r="AAI39" s="0" t="n">
        <f aca="false">[1]Sheet1!ABX82</f>
        <v>0</v>
      </c>
      <c r="AAJ39" s="0" t="n">
        <f aca="false">[1]Sheet1!ABY82</f>
        <v>0</v>
      </c>
      <c r="AAK39" s="0" t="n">
        <f aca="false">[1]Sheet1!ABZ82</f>
        <v>0</v>
      </c>
      <c r="AAL39" s="0" t="n">
        <f aca="false">[1]Sheet1!ACA82</f>
        <v>0</v>
      </c>
      <c r="AAM39" s="0" t="n">
        <f aca="false">[1]Sheet1!ACB82</f>
        <v>0</v>
      </c>
      <c r="AAN39" s="0" t="n">
        <f aca="false">[1]Sheet1!ACC82</f>
        <v>0</v>
      </c>
      <c r="AAO39" s="0" t="n">
        <f aca="false">[1]Sheet1!ACD82</f>
        <v>0</v>
      </c>
      <c r="AAP39" s="0" t="n">
        <f aca="false">[1]Sheet1!ACE82</f>
        <v>0</v>
      </c>
      <c r="AAQ39" s="0" t="n">
        <f aca="false">[1]Sheet1!ACF82</f>
        <v>0</v>
      </c>
      <c r="AAR39" s="0" t="n">
        <f aca="false">[1]Sheet1!ACG82</f>
        <v>0</v>
      </c>
      <c r="AAS39" s="0" t="n">
        <f aca="false">[1]Sheet1!ACH82</f>
        <v>0</v>
      </c>
      <c r="AAT39" s="0" t="n">
        <f aca="false">[1]Sheet1!ACI82</f>
        <v>0</v>
      </c>
      <c r="AAU39" s="0" t="n">
        <f aca="false">[1]Sheet1!ACJ82</f>
        <v>0</v>
      </c>
      <c r="AAV39" s="0" t="n">
        <f aca="false">[1]Sheet1!ACK82</f>
        <v>0</v>
      </c>
      <c r="AAW39" s="0" t="n">
        <f aca="false">[1]Sheet1!ACL82</f>
        <v>0</v>
      </c>
      <c r="AAX39" s="0" t="n">
        <f aca="false">[1]Sheet1!ACM82</f>
        <v>0</v>
      </c>
      <c r="AAY39" s="0" t="n">
        <f aca="false">[1]Sheet1!ACN82</f>
        <v>0</v>
      </c>
      <c r="AAZ39" s="0" t="n">
        <f aca="false">[1]Sheet1!ACO82</f>
        <v>0</v>
      </c>
      <c r="ABA39" s="0" t="n">
        <f aca="false">[1]Sheet1!ACP82</f>
        <v>0</v>
      </c>
      <c r="ABB39" s="0" t="n">
        <f aca="false">[1]Sheet1!ACQ82</f>
        <v>0</v>
      </c>
      <c r="ABC39" s="0" t="n">
        <f aca="false">[1]Sheet1!ACR82</f>
        <v>0</v>
      </c>
      <c r="ABD39" s="0" t="n">
        <f aca="false">[1]Sheet1!ACS82</f>
        <v>0</v>
      </c>
      <c r="ABE39" s="0" t="n">
        <f aca="false">[1]Sheet1!ACT82</f>
        <v>0</v>
      </c>
      <c r="ABF39" s="0" t="n">
        <f aca="false">[1]Sheet1!ACU82</f>
        <v>0</v>
      </c>
      <c r="ABG39" s="0" t="n">
        <f aca="false">[1]Sheet1!ACV82</f>
        <v>0</v>
      </c>
      <c r="ABH39" s="0" t="n">
        <f aca="false">[1]Sheet1!ACW82</f>
        <v>0</v>
      </c>
      <c r="ABI39" s="0" t="n">
        <f aca="false">[1]Sheet1!ACX82</f>
        <v>0</v>
      </c>
      <c r="ABJ39" s="0" t="n">
        <f aca="false">[1]Sheet1!ACY82</f>
        <v>0</v>
      </c>
      <c r="ABK39" s="0" t="n">
        <f aca="false">[1]Sheet1!ACZ82</f>
        <v>0</v>
      </c>
      <c r="ABL39" s="0" t="n">
        <f aca="false">[1]Sheet1!ADA82</f>
        <v>0</v>
      </c>
      <c r="ABM39" s="0" t="n">
        <f aca="false">[1]Sheet1!ADB82</f>
        <v>0</v>
      </c>
      <c r="ABN39" s="0" t="n">
        <f aca="false">[1]Sheet1!ADC82</f>
        <v>0</v>
      </c>
      <c r="ABO39" s="0" t="n">
        <f aca="false">[1]Sheet1!ADD82</f>
        <v>0</v>
      </c>
      <c r="ABP39" s="0" t="n">
        <f aca="false">[1]Sheet1!ADE82</f>
        <v>0</v>
      </c>
      <c r="ABQ39" s="0" t="n">
        <f aca="false">[1]Sheet1!ADF82</f>
        <v>0</v>
      </c>
      <c r="ABR39" s="0" t="n">
        <f aca="false">[1]Sheet1!ADG82</f>
        <v>0</v>
      </c>
      <c r="ABS39" s="0" t="n">
        <f aca="false">[1]Sheet1!ADH82</f>
        <v>0</v>
      </c>
      <c r="ABT39" s="0" t="n">
        <f aca="false">[1]Sheet1!ADI82</f>
        <v>0</v>
      </c>
      <c r="ABU39" s="0" t="n">
        <f aca="false">[1]Sheet1!ADJ82</f>
        <v>0</v>
      </c>
      <c r="ABV39" s="0" t="n">
        <f aca="false">[1]Sheet1!ADK82</f>
        <v>0</v>
      </c>
      <c r="ABW39" s="0" t="n">
        <f aca="false">[1]Sheet1!ADL82</f>
        <v>0</v>
      </c>
      <c r="ABX39" s="0" t="n">
        <f aca="false">[1]Sheet1!ADM82</f>
        <v>0</v>
      </c>
      <c r="ABY39" s="0" t="n">
        <f aca="false">[1]Sheet1!ADN82</f>
        <v>0</v>
      </c>
      <c r="ABZ39" s="0" t="n">
        <f aca="false">[1]Sheet1!ADO82</f>
        <v>0</v>
      </c>
      <c r="ACA39" s="0" t="n">
        <f aca="false">[1]Sheet1!ADP82</f>
        <v>0</v>
      </c>
      <c r="ACB39" s="0" t="n">
        <f aca="false">[1]Sheet1!ADQ82</f>
        <v>0</v>
      </c>
      <c r="ACC39" s="0" t="n">
        <f aca="false">[1]Sheet1!ADR82</f>
        <v>0</v>
      </c>
      <c r="ACD39" s="0" t="n">
        <f aca="false">[1]Sheet1!ADS82</f>
        <v>0</v>
      </c>
      <c r="ACE39" s="0" t="n">
        <f aca="false">[1]Sheet1!ADT82</f>
        <v>0</v>
      </c>
      <c r="ACF39" s="0" t="n">
        <f aca="false">[1]Sheet1!ADU82</f>
        <v>0</v>
      </c>
      <c r="ACG39" s="0" t="n">
        <f aca="false">[1]Sheet1!ADV82</f>
        <v>0</v>
      </c>
      <c r="ACH39" s="0" t="n">
        <f aca="false">[1]Sheet1!ADW82</f>
        <v>0</v>
      </c>
      <c r="ACI39" s="0" t="n">
        <f aca="false">[1]Sheet1!ADX82</f>
        <v>0</v>
      </c>
      <c r="ACJ39" s="0" t="n">
        <f aca="false">[1]Sheet1!ADY82</f>
        <v>0</v>
      </c>
      <c r="ACK39" s="0" t="n">
        <f aca="false">[1]Sheet1!ADZ82</f>
        <v>0</v>
      </c>
      <c r="ACL39" s="0" t="n">
        <f aca="false">[1]Sheet1!AEA82</f>
        <v>0</v>
      </c>
      <c r="ACM39" s="0" t="n">
        <f aca="false">[1]Sheet1!AEB82</f>
        <v>0</v>
      </c>
      <c r="ACN39" s="0" t="n">
        <f aca="false">[1]Sheet1!AEC82</f>
        <v>0</v>
      </c>
      <c r="ACO39" s="0" t="n">
        <f aca="false">[1]Sheet1!AED82</f>
        <v>0</v>
      </c>
      <c r="ACP39" s="0" t="n">
        <f aca="false">[1]Sheet1!AEE82</f>
        <v>0</v>
      </c>
      <c r="ACQ39" s="0" t="n">
        <f aca="false">[1]Sheet1!AEF82</f>
        <v>0</v>
      </c>
      <c r="ACR39" s="0" t="n">
        <f aca="false">[1]Sheet1!AEG82</f>
        <v>0</v>
      </c>
      <c r="ACS39" s="0" t="n">
        <f aca="false">[1]Sheet1!AEH82</f>
        <v>0</v>
      </c>
      <c r="ACT39" s="0" t="n">
        <f aca="false">[1]Sheet1!AEI82</f>
        <v>0</v>
      </c>
      <c r="ACU39" s="0" t="n">
        <f aca="false">[1]Sheet1!AEJ82</f>
        <v>0</v>
      </c>
      <c r="ACV39" s="0" t="n">
        <f aca="false">[1]Sheet1!AEK82</f>
        <v>0</v>
      </c>
      <c r="ACW39" s="0" t="n">
        <f aca="false">[1]Sheet1!AEL82</f>
        <v>0</v>
      </c>
      <c r="ACX39" s="0" t="n">
        <f aca="false">[1]Sheet1!AEM82</f>
        <v>0</v>
      </c>
      <c r="ACY39" s="0" t="n">
        <f aca="false">[1]Sheet1!AEN82</f>
        <v>0</v>
      </c>
      <c r="ACZ39" s="0" t="n">
        <f aca="false">[1]Sheet1!AEO82</f>
        <v>0</v>
      </c>
      <c r="ADA39" s="0" t="n">
        <f aca="false">[1]Sheet1!AEP82</f>
        <v>0</v>
      </c>
      <c r="ADB39" s="0" t="n">
        <f aca="false">[1]Sheet1!AEQ82</f>
        <v>0</v>
      </c>
      <c r="ADC39" s="0" t="n">
        <f aca="false">[1]Sheet1!AER82</f>
        <v>0</v>
      </c>
      <c r="ADD39" s="0" t="n">
        <f aca="false">[1]Sheet1!AES82</f>
        <v>0</v>
      </c>
      <c r="ADE39" s="0" t="n">
        <f aca="false">[1]Sheet1!AET82</f>
        <v>0</v>
      </c>
      <c r="ADF39" s="0" t="n">
        <f aca="false">[1]Sheet1!AEU82</f>
        <v>0</v>
      </c>
      <c r="ADG39" s="0" t="n">
        <f aca="false">[1]Sheet1!AEV82</f>
        <v>0</v>
      </c>
      <c r="ADH39" s="0" t="n">
        <f aca="false">[1]Sheet1!AEW82</f>
        <v>0</v>
      </c>
      <c r="ADI39" s="0" t="n">
        <f aca="false">[1]Sheet1!AEX82</f>
        <v>0</v>
      </c>
      <c r="ADJ39" s="0" t="n">
        <f aca="false">[1]Sheet1!AEY82</f>
        <v>0</v>
      </c>
      <c r="ADK39" s="0" t="n">
        <f aca="false">[1]Sheet1!AEZ82</f>
        <v>0</v>
      </c>
      <c r="ADL39" s="0" t="n">
        <f aca="false">[1]Sheet1!AFA82</f>
        <v>0</v>
      </c>
      <c r="ADM39" s="0" t="n">
        <f aca="false">[1]Sheet1!AFB82</f>
        <v>0</v>
      </c>
      <c r="ADN39" s="0" t="n">
        <f aca="false">[1]Sheet1!AFC82</f>
        <v>0</v>
      </c>
      <c r="ADO39" s="0" t="n">
        <f aca="false">[1]Sheet1!AFD82</f>
        <v>0</v>
      </c>
      <c r="ADP39" s="0" t="n">
        <f aca="false">[1]Sheet1!AFE82</f>
        <v>0</v>
      </c>
      <c r="ADQ39" s="0" t="n">
        <f aca="false">[1]Sheet1!AFF82</f>
        <v>0</v>
      </c>
      <c r="ADR39" s="0" t="n">
        <f aca="false">[1]Sheet1!AFG82</f>
        <v>0</v>
      </c>
      <c r="ADS39" s="0" t="n">
        <f aca="false">[1]Sheet1!AFH82</f>
        <v>0</v>
      </c>
      <c r="ADT39" s="0" t="n">
        <f aca="false">[1]Sheet1!AFI82</f>
        <v>0</v>
      </c>
      <c r="ADU39" s="0" t="n">
        <f aca="false">[1]Sheet1!AFJ82</f>
        <v>0</v>
      </c>
      <c r="ADV39" s="0" t="n">
        <f aca="false">[1]Sheet1!AFK82</f>
        <v>0</v>
      </c>
      <c r="ADW39" s="0" t="n">
        <f aca="false">[1]Sheet1!AFL82</f>
        <v>0</v>
      </c>
      <c r="ADX39" s="0" t="n">
        <f aca="false">[1]Sheet1!AFM82</f>
        <v>0</v>
      </c>
      <c r="ADY39" s="0" t="n">
        <f aca="false">[1]Sheet1!AFN82</f>
        <v>0</v>
      </c>
      <c r="ADZ39" s="0" t="n">
        <f aca="false">[1]Sheet1!AFO82</f>
        <v>0</v>
      </c>
      <c r="AEA39" s="0" t="n">
        <f aca="false">[1]Sheet1!AFP82</f>
        <v>0</v>
      </c>
      <c r="AEB39" s="0" t="n">
        <f aca="false">[1]Sheet1!AFQ82</f>
        <v>0</v>
      </c>
      <c r="AEC39" s="0" t="n">
        <f aca="false">[1]Sheet1!AFR82</f>
        <v>0</v>
      </c>
      <c r="AED39" s="0" t="n">
        <f aca="false">[1]Sheet1!AFS82</f>
        <v>0</v>
      </c>
      <c r="AEE39" s="0" t="n">
        <f aca="false">[1]Sheet1!AFT82</f>
        <v>0</v>
      </c>
      <c r="AEF39" s="0" t="n">
        <f aca="false">[1]Sheet1!AFU82</f>
        <v>0</v>
      </c>
      <c r="AEG39" s="0" t="n">
        <f aca="false">[1]Sheet1!AFV82</f>
        <v>0</v>
      </c>
      <c r="AEH39" s="0" t="n">
        <f aca="false">[1]Sheet1!AFW82</f>
        <v>0</v>
      </c>
      <c r="AEI39" s="0" t="n">
        <f aca="false">[1]Sheet1!AFX82</f>
        <v>0</v>
      </c>
      <c r="AEJ39" s="0" t="n">
        <f aca="false">[1]Sheet1!AFY82</f>
        <v>0</v>
      </c>
      <c r="AEK39" s="0" t="n">
        <f aca="false">[1]Sheet1!AFZ82</f>
        <v>0</v>
      </c>
      <c r="AEL39" s="0" t="n">
        <f aca="false">[1]Sheet1!AGA82</f>
        <v>0</v>
      </c>
      <c r="AEM39" s="0" t="n">
        <f aca="false">[1]Sheet1!AGB82</f>
        <v>0</v>
      </c>
      <c r="AEN39" s="0" t="n">
        <f aca="false">[1]Sheet1!AGC82</f>
        <v>0</v>
      </c>
      <c r="AEO39" s="0" t="n">
        <f aca="false">[1]Sheet1!AGD82</f>
        <v>0</v>
      </c>
      <c r="AEP39" s="0" t="n">
        <f aca="false">[1]Sheet1!AGE82</f>
        <v>0</v>
      </c>
      <c r="AEQ39" s="0" t="n">
        <f aca="false">[1]Sheet1!AGF82</f>
        <v>0</v>
      </c>
      <c r="AER39" s="0" t="n">
        <f aca="false">[1]Sheet1!AGG82</f>
        <v>0</v>
      </c>
      <c r="AES39" s="0" t="n">
        <f aca="false">[1]Sheet1!AGH82</f>
        <v>0</v>
      </c>
      <c r="AET39" s="0" t="n">
        <f aca="false">[1]Sheet1!AGI82</f>
        <v>0</v>
      </c>
      <c r="AEU39" s="0" t="n">
        <f aca="false">[1]Sheet1!AGJ82</f>
        <v>0</v>
      </c>
      <c r="AEV39" s="0" t="n">
        <f aca="false">[1]Sheet1!AGK82</f>
        <v>0</v>
      </c>
      <c r="AEW39" s="0" t="n">
        <f aca="false">[1]Sheet1!AGL82</f>
        <v>0</v>
      </c>
      <c r="AEX39" s="0" t="n">
        <f aca="false">[1]Sheet1!AGM82</f>
        <v>0</v>
      </c>
      <c r="AEY39" s="0" t="n">
        <f aca="false">[1]Sheet1!AGN82</f>
        <v>0</v>
      </c>
      <c r="AEZ39" s="0" t="n">
        <f aca="false">[1]Sheet1!AGO82</f>
        <v>0</v>
      </c>
      <c r="AFA39" s="0" t="n">
        <f aca="false">[1]Sheet1!AGP82</f>
        <v>0</v>
      </c>
      <c r="AFB39" s="0" t="n">
        <f aca="false">[1]Sheet1!AGQ82</f>
        <v>0</v>
      </c>
      <c r="AFC39" s="0" t="n">
        <f aca="false">[1]Sheet1!AGR82</f>
        <v>0</v>
      </c>
      <c r="AFD39" s="0" t="n">
        <f aca="false">[1]Sheet1!AGS82</f>
        <v>0</v>
      </c>
      <c r="AFE39" s="0" t="n">
        <f aca="false">[1]Sheet1!AGT82</f>
        <v>0</v>
      </c>
      <c r="AFF39" s="0" t="n">
        <f aca="false">[1]Sheet1!AGU82</f>
        <v>0</v>
      </c>
      <c r="AFG39" s="0" t="n">
        <f aca="false">[1]Sheet1!AGV82</f>
        <v>0</v>
      </c>
      <c r="AFH39" s="0" t="n">
        <f aca="false">[1]Sheet1!AGW82</f>
        <v>0</v>
      </c>
      <c r="AFI39" s="0" t="n">
        <f aca="false">[1]Sheet1!AGX82</f>
        <v>0</v>
      </c>
      <c r="AFJ39" s="0" t="n">
        <f aca="false">[1]Sheet1!AGY82</f>
        <v>0</v>
      </c>
      <c r="AFK39" s="0" t="n">
        <f aca="false">[1]Sheet1!AGZ82</f>
        <v>0</v>
      </c>
      <c r="AFL39" s="0" t="n">
        <f aca="false">[1]Sheet1!AHA82</f>
        <v>0</v>
      </c>
      <c r="AFM39" s="0" t="n">
        <f aca="false">[1]Sheet1!AHB82</f>
        <v>0</v>
      </c>
      <c r="AFN39" s="0" t="n">
        <f aca="false">[1]Sheet1!AHC82</f>
        <v>0</v>
      </c>
      <c r="AFO39" s="0" t="n">
        <f aca="false">[1]Sheet1!AHD82</f>
        <v>0</v>
      </c>
      <c r="AFP39" s="0" t="n">
        <f aca="false">[1]Sheet1!AHE82</f>
        <v>0</v>
      </c>
      <c r="AFQ39" s="0" t="n">
        <f aca="false">[1]Sheet1!AHF82</f>
        <v>0</v>
      </c>
      <c r="AFR39" s="0" t="n">
        <f aca="false">[1]Sheet1!AHG82</f>
        <v>0</v>
      </c>
      <c r="AFS39" s="0" t="n">
        <f aca="false">[1]Sheet1!AHH82</f>
        <v>0</v>
      </c>
      <c r="AFT39" s="0" t="n">
        <f aca="false">[1]Sheet1!AHI82</f>
        <v>0</v>
      </c>
      <c r="AFU39" s="0" t="n">
        <f aca="false">[1]Sheet1!AHJ82</f>
        <v>0</v>
      </c>
      <c r="AFV39" s="0" t="n">
        <f aca="false">[1]Sheet1!AHK82</f>
        <v>0</v>
      </c>
      <c r="AFW39" s="0" t="n">
        <f aca="false">[1]Sheet1!AHL82</f>
        <v>0</v>
      </c>
      <c r="AFX39" s="0" t="n">
        <f aca="false">[1]Sheet1!AHM82</f>
        <v>0</v>
      </c>
      <c r="AFY39" s="0" t="n">
        <f aca="false">[1]Sheet1!AHN82</f>
        <v>0</v>
      </c>
      <c r="AFZ39" s="0" t="n">
        <f aca="false">[1]Sheet1!AHO82</f>
        <v>0</v>
      </c>
      <c r="AGA39" s="0" t="n">
        <f aca="false">[1]Sheet1!AHP82</f>
        <v>0</v>
      </c>
      <c r="AGB39" s="0" t="n">
        <f aca="false">[1]Sheet1!AHQ82</f>
        <v>0</v>
      </c>
      <c r="AGC39" s="0" t="n">
        <f aca="false">[1]Sheet1!AHR82</f>
        <v>0</v>
      </c>
      <c r="AGD39" s="0" t="n">
        <f aca="false">[1]Sheet1!AHS82</f>
        <v>0</v>
      </c>
      <c r="AGE39" s="0" t="n">
        <f aca="false">[1]Sheet1!AHT82</f>
        <v>0</v>
      </c>
      <c r="AGF39" s="0" t="n">
        <f aca="false">[1]Sheet1!AHU82</f>
        <v>0</v>
      </c>
      <c r="AGG39" s="0" t="n">
        <f aca="false">[1]Sheet1!AHV82</f>
        <v>0</v>
      </c>
      <c r="AGH39" s="0" t="n">
        <f aca="false">[1]Sheet1!AHW82</f>
        <v>0</v>
      </c>
      <c r="AGI39" s="0" t="n">
        <f aca="false">[1]Sheet1!AHX82</f>
        <v>0</v>
      </c>
      <c r="AGJ39" s="0" t="n">
        <f aca="false">[1]Sheet1!AHY82</f>
        <v>0</v>
      </c>
      <c r="AGK39" s="0" t="n">
        <f aca="false">[1]Sheet1!AHZ82</f>
        <v>0</v>
      </c>
      <c r="AGL39" s="0" t="n">
        <f aca="false">[1]Sheet1!AIA82</f>
        <v>0</v>
      </c>
      <c r="AGM39" s="0" t="n">
        <f aca="false">[1]Sheet1!AIB82</f>
        <v>0</v>
      </c>
      <c r="AGN39" s="0" t="n">
        <f aca="false">[1]Sheet1!AIC82</f>
        <v>0</v>
      </c>
      <c r="AGO39" s="0" t="n">
        <f aca="false">[1]Sheet1!AID82</f>
        <v>0</v>
      </c>
      <c r="AGP39" s="0" t="n">
        <f aca="false">[1]Sheet1!AIE82</f>
        <v>0</v>
      </c>
      <c r="AGQ39" s="0" t="n">
        <f aca="false">[1]Sheet1!AIF82</f>
        <v>0</v>
      </c>
      <c r="AGR39" s="0" t="n">
        <f aca="false">[1]Sheet1!AIG82</f>
        <v>0</v>
      </c>
      <c r="AGS39" s="0" t="n">
        <f aca="false">[1]Sheet1!AIH82</f>
        <v>0</v>
      </c>
      <c r="AGT39" s="0" t="n">
        <f aca="false">[1]Sheet1!AII82</f>
        <v>0</v>
      </c>
      <c r="AGU39" s="0" t="n">
        <f aca="false">[1]Sheet1!AIJ82</f>
        <v>0</v>
      </c>
      <c r="AGV39" s="0" t="n">
        <f aca="false">[1]Sheet1!AIK82</f>
        <v>0</v>
      </c>
      <c r="AGW39" s="0" t="n">
        <f aca="false">[1]Sheet1!AIL82</f>
        <v>0</v>
      </c>
      <c r="AGX39" s="0" t="n">
        <f aca="false">[1]Sheet1!AIM82</f>
        <v>0</v>
      </c>
      <c r="AGY39" s="0" t="n">
        <f aca="false">[1]Sheet1!AIN82</f>
        <v>0</v>
      </c>
      <c r="AGZ39" s="0" t="n">
        <f aca="false">[1]Sheet1!AIO82</f>
        <v>0</v>
      </c>
      <c r="AHA39" s="0" t="n">
        <f aca="false">[1]Sheet1!AIP82</f>
        <v>0</v>
      </c>
      <c r="AHB39" s="0" t="n">
        <f aca="false">[1]Sheet1!AIQ82</f>
        <v>0</v>
      </c>
      <c r="AHC39" s="0" t="n">
        <f aca="false">[1]Sheet1!AIR82</f>
        <v>0</v>
      </c>
      <c r="AHD39" s="0" t="n">
        <f aca="false">[1]Sheet1!AIS82</f>
        <v>0</v>
      </c>
      <c r="AHE39" s="0" t="n">
        <f aca="false">[1]Sheet1!AIT82</f>
        <v>0</v>
      </c>
      <c r="AHF39" s="0" t="n">
        <f aca="false">[1]Sheet1!AIU82</f>
        <v>0</v>
      </c>
      <c r="AHG39" s="0" t="n">
        <f aca="false">[1]Sheet1!AIV82</f>
        <v>0</v>
      </c>
      <c r="AHH39" s="0" t="n">
        <f aca="false">[1]Sheet1!AIW82</f>
        <v>0</v>
      </c>
      <c r="AHI39" s="0" t="n">
        <f aca="false">[1]Sheet1!AIX82</f>
        <v>0</v>
      </c>
      <c r="AHJ39" s="0" t="n">
        <f aca="false">[1]Sheet1!AIY82</f>
        <v>0</v>
      </c>
      <c r="AHK39" s="0" t="n">
        <f aca="false">[1]Sheet1!AIZ82</f>
        <v>0</v>
      </c>
      <c r="AHL39" s="0" t="n">
        <f aca="false">[1]Sheet1!AJA82</f>
        <v>0</v>
      </c>
      <c r="AHM39" s="0" t="n">
        <f aca="false">[1]Sheet1!AJB82</f>
        <v>0</v>
      </c>
      <c r="AHN39" s="0" t="n">
        <f aca="false">[1]Sheet1!AJC82</f>
        <v>0</v>
      </c>
      <c r="AHO39" s="0" t="n">
        <f aca="false">[1]Sheet1!AJD82</f>
        <v>0</v>
      </c>
      <c r="AHP39" s="0" t="n">
        <f aca="false">[1]Sheet1!AJE82</f>
        <v>0</v>
      </c>
      <c r="AHQ39" s="0" t="n">
        <f aca="false">[1]Sheet1!AJF82</f>
        <v>0</v>
      </c>
      <c r="AHR39" s="0" t="n">
        <f aca="false">[1]Sheet1!AJG82</f>
        <v>0</v>
      </c>
      <c r="AHS39" s="0" t="n">
        <f aca="false">[1]Sheet1!AJH82</f>
        <v>0</v>
      </c>
      <c r="AHT39" s="0" t="n">
        <f aca="false">[1]Sheet1!AJI82</f>
        <v>0</v>
      </c>
      <c r="AHU39" s="0" t="n">
        <f aca="false">[1]Sheet1!AJJ82</f>
        <v>0</v>
      </c>
      <c r="AHV39" s="0" t="n">
        <f aca="false">[1]Sheet1!AJK82</f>
        <v>0</v>
      </c>
      <c r="AHW39" s="0" t="n">
        <f aca="false">[1]Sheet1!AJL82</f>
        <v>0</v>
      </c>
      <c r="AHX39" s="0" t="n">
        <f aca="false">[1]Sheet1!AJM82</f>
        <v>0</v>
      </c>
      <c r="AHY39" s="0" t="n">
        <f aca="false">[1]Sheet1!AJN82</f>
        <v>0</v>
      </c>
      <c r="AHZ39" s="0" t="n">
        <f aca="false">[1]Sheet1!AJO82</f>
        <v>0</v>
      </c>
      <c r="AIA39" s="0" t="n">
        <f aca="false">[1]Sheet1!AJP82</f>
        <v>0</v>
      </c>
      <c r="AIB39" s="0" t="n">
        <f aca="false">[1]Sheet1!AJQ82</f>
        <v>0</v>
      </c>
      <c r="AIC39" s="0" t="n">
        <f aca="false">[1]Sheet1!AJR82</f>
        <v>0</v>
      </c>
      <c r="AID39" s="0" t="n">
        <f aca="false">[1]Sheet1!AJS82</f>
        <v>0</v>
      </c>
      <c r="AIE39" s="0" t="n">
        <f aca="false">[1]Sheet1!AJT82</f>
        <v>0</v>
      </c>
      <c r="AIF39" s="0" t="n">
        <f aca="false">[1]Sheet1!AJU82</f>
        <v>0</v>
      </c>
      <c r="AIG39" s="0" t="n">
        <f aca="false">[1]Sheet1!AJV82</f>
        <v>0</v>
      </c>
      <c r="AIH39" s="0" t="n">
        <f aca="false">[1]Sheet1!AJW82</f>
        <v>0</v>
      </c>
      <c r="AII39" s="0" t="n">
        <f aca="false">[1]Sheet1!AJX82</f>
        <v>0</v>
      </c>
      <c r="AIJ39" s="0" t="n">
        <f aca="false">[1]Sheet1!AJY82</f>
        <v>0</v>
      </c>
      <c r="AIK39" s="0" t="n">
        <f aca="false">[1]Sheet1!AJZ82</f>
        <v>0</v>
      </c>
      <c r="AIL39" s="0" t="n">
        <f aca="false">[1]Sheet1!AKA82</f>
        <v>0</v>
      </c>
      <c r="AIM39" s="0" t="n">
        <f aca="false">[1]Sheet1!AKB82</f>
        <v>0</v>
      </c>
      <c r="AIN39" s="0" t="n">
        <f aca="false">[1]Sheet1!AKC82</f>
        <v>0</v>
      </c>
      <c r="AIO39" s="0" t="n">
        <f aca="false">[1]Sheet1!AKD82</f>
        <v>0</v>
      </c>
      <c r="AIP39" s="0" t="n">
        <f aca="false">[1]Sheet1!AKE82</f>
        <v>0</v>
      </c>
      <c r="AIQ39" s="0" t="n">
        <f aca="false">[1]Sheet1!AKF82</f>
        <v>0</v>
      </c>
      <c r="AIR39" s="0" t="n">
        <f aca="false">[1]Sheet1!AKG82</f>
        <v>0</v>
      </c>
      <c r="AIS39" s="0" t="n">
        <f aca="false">[1]Sheet1!AKH82</f>
        <v>0</v>
      </c>
      <c r="AIT39" s="0" t="n">
        <f aca="false">[1]Sheet1!AKI82</f>
        <v>0</v>
      </c>
      <c r="AIU39" s="0" t="n">
        <f aca="false">[1]Sheet1!AKJ82</f>
        <v>0</v>
      </c>
      <c r="AIV39" s="0" t="n">
        <f aca="false">[1]Sheet1!AKK82</f>
        <v>0</v>
      </c>
      <c r="AIW39" s="0" t="n">
        <f aca="false">[1]Sheet1!AKL82</f>
        <v>0</v>
      </c>
      <c r="AIX39" s="0" t="n">
        <f aca="false">[1]Sheet1!AKM82</f>
        <v>0</v>
      </c>
      <c r="AIY39" s="0" t="n">
        <f aca="false">[1]Sheet1!AKN82</f>
        <v>0</v>
      </c>
      <c r="AIZ39" s="0" t="n">
        <f aca="false">[1]Sheet1!AKO82</f>
        <v>0</v>
      </c>
      <c r="AJA39" s="0" t="n">
        <f aca="false">[1]Sheet1!AKP82</f>
        <v>0</v>
      </c>
      <c r="AJB39" s="0" t="n">
        <f aca="false">[1]Sheet1!AKQ82</f>
        <v>0</v>
      </c>
      <c r="AJC39" s="0" t="n">
        <f aca="false">[1]Sheet1!AKR82</f>
        <v>0</v>
      </c>
      <c r="AJD39" s="0" t="n">
        <f aca="false">[1]Sheet1!AKS82</f>
        <v>0</v>
      </c>
      <c r="AJE39" s="0" t="n">
        <f aca="false">[1]Sheet1!AKT82</f>
        <v>0</v>
      </c>
      <c r="AJF39" s="0" t="n">
        <f aca="false">[1]Sheet1!AKU82</f>
        <v>0</v>
      </c>
      <c r="AJG39" s="0" t="n">
        <f aca="false">[1]Sheet1!AKV82</f>
        <v>0</v>
      </c>
      <c r="AJH39" s="0" t="n">
        <f aca="false">[1]Sheet1!AKW82</f>
        <v>0</v>
      </c>
      <c r="AJI39" s="0" t="n">
        <f aca="false">[1]Sheet1!AKX82</f>
        <v>0</v>
      </c>
      <c r="AJJ39" s="0" t="n">
        <f aca="false">[1]Sheet1!AKY82</f>
        <v>0</v>
      </c>
      <c r="AJK39" s="0" t="n">
        <f aca="false">[1]Sheet1!AKZ82</f>
        <v>0</v>
      </c>
      <c r="AJL39" s="0" t="n">
        <f aca="false">[1]Sheet1!ALA82</f>
        <v>0</v>
      </c>
      <c r="AJM39" s="0" t="n">
        <f aca="false">[1]Sheet1!ALB82</f>
        <v>0</v>
      </c>
      <c r="AJN39" s="0" t="n">
        <f aca="false">[1]Sheet1!ALC82</f>
        <v>0</v>
      </c>
      <c r="AJO39" s="0" t="n">
        <f aca="false">[1]Sheet1!ALD82</f>
        <v>0</v>
      </c>
      <c r="AJP39" s="0" t="n">
        <f aca="false">[1]Sheet1!ALE82</f>
        <v>0</v>
      </c>
      <c r="AJQ39" s="0" t="n">
        <f aca="false">[1]Sheet1!ALF82</f>
        <v>0</v>
      </c>
      <c r="AJR39" s="0" t="n">
        <f aca="false">[1]Sheet1!ALG82</f>
        <v>0</v>
      </c>
      <c r="AJS39" s="0" t="n">
        <f aca="false">[1]Sheet1!ALH82</f>
        <v>0</v>
      </c>
      <c r="AJT39" s="0" t="n">
        <f aca="false">[1]Sheet1!ALI82</f>
        <v>0</v>
      </c>
      <c r="AJU39" s="0" t="n">
        <f aca="false">[1]Sheet1!ALJ82</f>
        <v>0</v>
      </c>
      <c r="AJV39" s="0" t="n">
        <f aca="false">[1]Sheet1!ALK82</f>
        <v>0</v>
      </c>
      <c r="AJW39" s="0" t="n">
        <f aca="false">[1]Sheet1!ALL82</f>
        <v>0</v>
      </c>
      <c r="AJX39" s="0" t="n">
        <f aca="false">[1]Sheet1!ALM82</f>
        <v>0</v>
      </c>
      <c r="AJY39" s="0" t="n">
        <f aca="false">[1]Sheet1!ALN82</f>
        <v>0</v>
      </c>
      <c r="AJZ39" s="0" t="n">
        <f aca="false">[1]Sheet1!ALO82</f>
        <v>0</v>
      </c>
      <c r="AKA39" s="0" t="n">
        <f aca="false">[1]Sheet1!ALP82</f>
        <v>0</v>
      </c>
      <c r="AKB39" s="0" t="n">
        <f aca="false">[1]Sheet1!ALQ82</f>
        <v>0</v>
      </c>
      <c r="AKC39" s="0" t="n">
        <f aca="false">[1]Sheet1!ALR82</f>
        <v>0</v>
      </c>
      <c r="AKD39" s="0" t="n">
        <f aca="false">[1]Sheet1!ALS82</f>
        <v>0</v>
      </c>
      <c r="AKE39" s="0" t="n">
        <f aca="false">[1]Sheet1!ALT82</f>
        <v>0</v>
      </c>
      <c r="AKF39" s="0" t="n">
        <f aca="false">[1]Sheet1!ALU82</f>
        <v>0</v>
      </c>
      <c r="AKG39" s="0" t="n">
        <f aca="false">[1]Sheet1!ALV82</f>
        <v>0</v>
      </c>
      <c r="AKH39" s="0" t="n">
        <f aca="false">[1]Sheet1!ALW82</f>
        <v>0</v>
      </c>
      <c r="AKI39" s="0" t="n">
        <f aca="false">[1]Sheet1!ALX82</f>
        <v>0</v>
      </c>
      <c r="AKJ39" s="0" t="n">
        <f aca="false">[1]Sheet1!ALY82</f>
        <v>0</v>
      </c>
      <c r="AKK39" s="0" t="n">
        <f aca="false">[1]Sheet1!ALZ82</f>
        <v>0</v>
      </c>
      <c r="AKL39" s="0" t="n">
        <f aca="false">[1]Sheet1!AMA82</f>
        <v>0</v>
      </c>
      <c r="AKM39" s="0" t="n">
        <f aca="false">[1]Sheet1!AMB82</f>
        <v>0</v>
      </c>
      <c r="AKN39" s="0" t="n">
        <f aca="false">[1]Sheet1!AMC82</f>
        <v>0</v>
      </c>
      <c r="AKO39" s="0" t="n">
        <f aca="false">[1]Sheet1!AMD82</f>
        <v>0</v>
      </c>
      <c r="AKP39" s="0" t="n">
        <f aca="false">[1]Sheet1!AME82</f>
        <v>0</v>
      </c>
      <c r="AKQ39" s="0" t="n">
        <f aca="false">[1]Sheet1!AMF82</f>
        <v>0</v>
      </c>
      <c r="AKR39" s="0" t="n">
        <f aca="false">[1]Sheet1!AMG82</f>
        <v>0</v>
      </c>
      <c r="AKS39" s="0" t="n">
        <f aca="false">[1]Sheet1!AMH82</f>
        <v>0</v>
      </c>
      <c r="AKT39" s="0" t="n">
        <f aca="false">[1]Sheet1!AMI82</f>
        <v>0</v>
      </c>
      <c r="AKU39" s="0" t="n">
        <f aca="false">[1]Sheet1!AMJ82</f>
        <v>0</v>
      </c>
      <c r="AKV39" s="0" t="n">
        <f aca="false">[1]sheet1!amk82</f>
        <v>0</v>
      </c>
      <c r="AKW39" s="0" t="n">
        <f aca="false">[1]sheet1!aml82</f>
        <v>0</v>
      </c>
      <c r="AKX39" s="0" t="n">
        <f aca="false">[1]sheet1!amm82</f>
        <v>0</v>
      </c>
      <c r="AKY39" s="0" t="n">
        <f aca="false">[1]sheet1!amn82</f>
        <v>0</v>
      </c>
      <c r="AKZ39" s="0" t="n">
        <f aca="false">[1]sheet1!amo82</f>
        <v>0</v>
      </c>
      <c r="ALA39" s="0" t="n">
        <f aca="false">[1]sheet1!amp82</f>
        <v>0</v>
      </c>
      <c r="ALB39" s="0" t="n">
        <f aca="false">[1]sheet1!amq82</f>
        <v>0</v>
      </c>
      <c r="ALC39" s="0" t="n">
        <f aca="false">[1]sheet1!amr82</f>
        <v>0</v>
      </c>
      <c r="ALD39" s="0" t="n">
        <f aca="false">[1]sheet1!ams82</f>
        <v>0</v>
      </c>
      <c r="ALE39" s="0" t="n">
        <f aca="false">[1]sheet1!amt82</f>
        <v>0</v>
      </c>
      <c r="ALF39" s="0" t="n">
        <f aca="false">[1]sheet1!amu82</f>
        <v>0</v>
      </c>
      <c r="ALG39" s="0" t="n">
        <f aca="false">[1]sheet1!amv82</f>
        <v>0</v>
      </c>
      <c r="ALH39" s="0" t="n">
        <f aca="false">[1]sheet1!amw82</f>
        <v>0</v>
      </c>
      <c r="ALI39" s="0" t="n">
        <f aca="false">[1]sheet1!amx82</f>
        <v>0</v>
      </c>
      <c r="ALJ39" s="0" t="n">
        <f aca="false">[1]sheet1!amy82</f>
        <v>0</v>
      </c>
      <c r="ALK39" s="0" t="n">
        <f aca="false">[1]sheet1!amz82</f>
        <v>0</v>
      </c>
      <c r="ALL39" s="0" t="n">
        <f aca="false">[1]sheet1!ana82</f>
        <v>0</v>
      </c>
      <c r="ALM39" s="0" t="n">
        <f aca="false">[1]sheet1!anb82</f>
        <v>0</v>
      </c>
      <c r="ALN39" s="0" t="n">
        <f aca="false">[1]sheet1!anc82</f>
        <v>0</v>
      </c>
      <c r="ALO39" s="0" t="n">
        <f aca="false">[1]sheet1!and82</f>
        <v>0</v>
      </c>
      <c r="ALP39" s="0" t="n">
        <f aca="false">[1]sheet1!ane82</f>
        <v>0</v>
      </c>
      <c r="ALQ39" s="0" t="n">
        <f aca="false">[1]sheet1!anf82</f>
        <v>0</v>
      </c>
      <c r="ALR39" s="0" t="n">
        <f aca="false">[1]sheet1!ang82</f>
        <v>0</v>
      </c>
      <c r="ALS39" s="0" t="n">
        <f aca="false">[1]sheet1!anh82</f>
        <v>0</v>
      </c>
      <c r="ALT39" s="0" t="n">
        <f aca="false">[1]sheet1!ani82</f>
        <v>0</v>
      </c>
      <c r="ALU39" s="0" t="n">
        <f aca="false">[1]sheet1!anj82</f>
        <v>0</v>
      </c>
      <c r="ALV39" s="0" t="n">
        <f aca="false">[1]sheet1!ank82</f>
        <v>0</v>
      </c>
      <c r="ALW39" s="0" t="n">
        <f aca="false">[1]sheet1!anl82</f>
        <v>0</v>
      </c>
      <c r="ALX39" s="0" t="n">
        <f aca="false">[1]sheet1!anm82</f>
        <v>0</v>
      </c>
      <c r="ALY39" s="0" t="n">
        <f aca="false">[1]sheet1!ann82</f>
        <v>0</v>
      </c>
      <c r="ALZ39" s="0" t="n">
        <f aca="false">[1]sheet1!ano82</f>
        <v>0</v>
      </c>
      <c r="AMA39" s="0" t="n">
        <f aca="false">[1]sheet1!anp82</f>
        <v>0</v>
      </c>
      <c r="AMB39" s="0" t="n">
        <f aca="false">[1]sheet1!anq82</f>
        <v>0</v>
      </c>
      <c r="AMC39" s="0" t="n">
        <f aca="false">[1]sheet1!anr82</f>
        <v>0</v>
      </c>
      <c r="AMD39" s="0" t="n">
        <f aca="false">[1]sheet1!ans82</f>
        <v>0</v>
      </c>
      <c r="AME39" s="0" t="n">
        <f aca="false">[1]sheet1!ant82</f>
        <v>0</v>
      </c>
      <c r="AMF39" s="0" t="n">
        <f aca="false">[1]sheet1!anu82</f>
        <v>0</v>
      </c>
      <c r="AMG39" s="0" t="n">
        <f aca="false">[1]sheet1!anv82</f>
        <v>0</v>
      </c>
      <c r="AMH39" s="0" t="n">
        <f aca="false">[1]sheet1!anw82</f>
        <v>0</v>
      </c>
      <c r="AMI39" s="0" t="n">
        <f aca="false">[1]sheet1!anx82</f>
        <v>0</v>
      </c>
      <c r="AMJ39" s="0" t="n">
        <f aca="false">[1]sheet1!any82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showFormulas="false" showGridLines="tru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B36" activeCellId="0" sqref="B36"/>
    </sheetView>
  </sheetViews>
  <sheetFormatPr defaultRowHeight="15" zeroHeight="false" outlineLevelRow="0" outlineLevelCol="0"/>
  <cols>
    <col collapsed="false" customWidth="true" hidden="false" outlineLevel="0" max="1" min="1" style="0" width="24.29"/>
    <col collapsed="false" customWidth="true" hidden="false" outlineLevel="0" max="2" min="2" style="0" width="24.87"/>
    <col collapsed="false" customWidth="true" hidden="false" outlineLevel="0" max="3" min="3" style="0" width="55.43"/>
    <col collapsed="false" customWidth="true" hidden="false" outlineLevel="0" max="4" min="4" style="0" width="19.57"/>
    <col collapsed="false" customWidth="true" hidden="false" outlineLevel="0" max="5" min="5" style="0" width="9.42"/>
    <col collapsed="false" customWidth="true" hidden="false" outlineLevel="0" max="6" min="6" style="0" width="15.42"/>
    <col collapsed="false" customWidth="true" hidden="false" outlineLevel="0" max="7" min="7" style="0" width="15.71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0" t="s">
        <v>2573</v>
      </c>
      <c r="B2" s="0" t="s">
        <v>2403</v>
      </c>
      <c r="C2" s="0" t="s">
        <v>2574</v>
      </c>
      <c r="D2" s="0" t="s">
        <v>213</v>
      </c>
    </row>
    <row r="3" customFormat="false" ht="15" hidden="false" customHeight="false" outlineLevel="0" collapsed="false">
      <c r="A3" s="0" t="s">
        <v>2575</v>
      </c>
      <c r="B3" s="0" t="s">
        <v>2576</v>
      </c>
      <c r="C3" s="0" t="s">
        <v>2577</v>
      </c>
      <c r="D3" s="0" t="s">
        <v>155</v>
      </c>
    </row>
    <row r="4" customFormat="false" ht="15" hidden="false" customHeight="false" outlineLevel="0" collapsed="false">
      <c r="A4" s="0" t="s">
        <v>2578</v>
      </c>
      <c r="B4" s="0" t="s">
        <v>2579</v>
      </c>
      <c r="C4" s="0" t="s">
        <v>2580</v>
      </c>
      <c r="D4" s="0" t="s">
        <v>397</v>
      </c>
    </row>
    <row r="5" customFormat="false" ht="15" hidden="false" customHeight="false" outlineLevel="0" collapsed="false">
      <c r="A5" s="0" t="s">
        <v>2581</v>
      </c>
      <c r="B5" s="0" t="s">
        <v>2582</v>
      </c>
      <c r="C5" s="0" t="s">
        <v>2583</v>
      </c>
      <c r="D5" s="0" t="s">
        <v>1399</v>
      </c>
    </row>
    <row r="6" customFormat="false" ht="15" hidden="false" customHeight="false" outlineLevel="0" collapsed="false">
      <c r="A6" s="0" t="s">
        <v>2584</v>
      </c>
      <c r="B6" s="0" t="s">
        <v>867</v>
      </c>
      <c r="C6" s="0" t="s">
        <v>2585</v>
      </c>
      <c r="D6" s="0" t="s">
        <v>44</v>
      </c>
    </row>
    <row r="7" customFormat="false" ht="15" hidden="false" customHeight="false" outlineLevel="0" collapsed="false">
      <c r="A7" s="0" t="s">
        <v>2586</v>
      </c>
      <c r="B7" s="0" t="s">
        <v>1002</v>
      </c>
      <c r="C7" s="0" t="s">
        <v>2587</v>
      </c>
      <c r="D7" s="0" t="s">
        <v>2588</v>
      </c>
    </row>
    <row r="8" customFormat="false" ht="15" hidden="false" customHeight="false" outlineLevel="0" collapsed="false">
      <c r="A8" s="0" t="s">
        <v>2589</v>
      </c>
      <c r="B8" s="0" t="s">
        <v>2590</v>
      </c>
      <c r="C8" s="0" t="s">
        <v>2591</v>
      </c>
      <c r="D8" s="0" t="s">
        <v>1238</v>
      </c>
    </row>
    <row r="9" customFormat="false" ht="15" hidden="false" customHeight="false" outlineLevel="0" collapsed="false">
      <c r="A9" s="0" t="s">
        <v>2592</v>
      </c>
      <c r="B9" s="0" t="s">
        <v>1458</v>
      </c>
      <c r="C9" s="0" t="s">
        <v>2593</v>
      </c>
      <c r="D9" s="0" t="s">
        <v>838</v>
      </c>
    </row>
    <row r="10" customFormat="false" ht="15" hidden="false" customHeight="false" outlineLevel="0" collapsed="false">
      <c r="A10" s="0" t="s">
        <v>2594</v>
      </c>
      <c r="B10" s="0" t="s">
        <v>2595</v>
      </c>
      <c r="C10" s="0" t="s">
        <v>2596</v>
      </c>
      <c r="D10" s="0" t="s">
        <v>2597</v>
      </c>
    </row>
    <row r="11" customFormat="false" ht="15" hidden="false" customHeight="false" outlineLevel="0" collapsed="false">
      <c r="A11" s="0" t="s">
        <v>2598</v>
      </c>
      <c r="B11" s="0" t="s">
        <v>2599</v>
      </c>
      <c r="C11" s="0" t="s">
        <v>2600</v>
      </c>
      <c r="D11" s="0" t="s">
        <v>1101</v>
      </c>
    </row>
    <row r="12" customFormat="false" ht="15" hidden="false" customHeight="false" outlineLevel="0" collapsed="false">
      <c r="A12" s="0" t="s">
        <v>2601</v>
      </c>
      <c r="B12" s="0" t="s">
        <v>2602</v>
      </c>
      <c r="C12" s="0" t="s">
        <v>2603</v>
      </c>
      <c r="D12" s="0" t="s">
        <v>1101</v>
      </c>
    </row>
    <row r="13" customFormat="false" ht="15" hidden="false" customHeight="false" outlineLevel="0" collapsed="false">
      <c r="A13" s="0" t="s">
        <v>2604</v>
      </c>
      <c r="B13" s="0" t="s">
        <v>2605</v>
      </c>
      <c r="C13" s="0" t="s">
        <v>2606</v>
      </c>
      <c r="D13" s="0" t="s">
        <v>1101</v>
      </c>
    </row>
    <row r="14" customFormat="false" ht="15" hidden="false" customHeight="false" outlineLevel="0" collapsed="false">
      <c r="A14" s="0" t="s">
        <v>2607</v>
      </c>
      <c r="B14" s="0" t="s">
        <v>2608</v>
      </c>
      <c r="C14" s="0" t="s">
        <v>2609</v>
      </c>
      <c r="D14" s="0" t="s">
        <v>155</v>
      </c>
    </row>
    <row r="15" customFormat="false" ht="15" hidden="false" customHeight="false" outlineLevel="0" collapsed="false">
      <c r="A15" s="0" t="s">
        <v>2610</v>
      </c>
      <c r="B15" s="0" t="s">
        <v>361</v>
      </c>
      <c r="C15" s="0" t="s">
        <v>2611</v>
      </c>
      <c r="D15" s="0" t="s">
        <v>213</v>
      </c>
    </row>
    <row r="16" customFormat="false" ht="15" hidden="false" customHeight="false" outlineLevel="0" collapsed="false">
      <c r="A16" s="0" t="s">
        <v>2612</v>
      </c>
      <c r="B16" s="0" t="s">
        <v>1193</v>
      </c>
      <c r="C16" s="0" t="s">
        <v>2613</v>
      </c>
      <c r="D16" s="0" t="s">
        <v>138</v>
      </c>
    </row>
    <row r="17" customFormat="false" ht="15" hidden="false" customHeight="false" outlineLevel="0" collapsed="false">
      <c r="A17" s="0" t="s">
        <v>2612</v>
      </c>
      <c r="B17" s="0" t="s">
        <v>2614</v>
      </c>
      <c r="C17" s="0" t="s">
        <v>2615</v>
      </c>
      <c r="D17" s="0" t="s">
        <v>516</v>
      </c>
    </row>
    <row r="18" customFormat="false" ht="15" hidden="false" customHeight="false" outlineLevel="0" collapsed="false">
      <c r="A18" s="0" t="s">
        <v>2616</v>
      </c>
      <c r="B18" s="0" t="s">
        <v>2617</v>
      </c>
      <c r="C18" s="0" t="s">
        <v>2618</v>
      </c>
      <c r="D18" s="0" t="s">
        <v>1011</v>
      </c>
    </row>
    <row r="19" customFormat="false" ht="15" hidden="false" customHeight="false" outlineLevel="0" collapsed="false">
      <c r="A19" s="0" t="s">
        <v>2616</v>
      </c>
      <c r="B19" s="0" t="s">
        <v>2619</v>
      </c>
      <c r="C19" s="0" t="s">
        <v>2620</v>
      </c>
      <c r="D19" s="0" t="s">
        <v>1399</v>
      </c>
    </row>
    <row r="20" customFormat="false" ht="15" hidden="false" customHeight="false" outlineLevel="0" collapsed="false">
      <c r="A20" s="0" t="s">
        <v>2621</v>
      </c>
      <c r="B20" s="0" t="s">
        <v>2297</v>
      </c>
      <c r="C20" s="0" t="s">
        <v>2622</v>
      </c>
      <c r="D20" s="0" t="s">
        <v>213</v>
      </c>
    </row>
    <row r="21" customFormat="false" ht="15" hidden="false" customHeight="false" outlineLevel="0" collapsed="false">
      <c r="A21" s="0" t="s">
        <v>2623</v>
      </c>
      <c r="B21" s="0" t="s">
        <v>2624</v>
      </c>
      <c r="C21" s="0" t="s">
        <v>2625</v>
      </c>
      <c r="D21" s="0" t="s">
        <v>2626</v>
      </c>
    </row>
    <row r="22" customFormat="false" ht="15" hidden="false" customHeight="false" outlineLevel="0" collapsed="false">
      <c r="A22" s="0" t="s">
        <v>2627</v>
      </c>
      <c r="B22" s="0" t="s">
        <v>2628</v>
      </c>
      <c r="C22" s="0" t="s">
        <v>2629</v>
      </c>
      <c r="D22" s="0" t="s">
        <v>516</v>
      </c>
    </row>
    <row r="23" customFormat="false" ht="15" hidden="false" customHeight="false" outlineLevel="0" collapsed="false">
      <c r="A23" s="0" t="s">
        <v>2630</v>
      </c>
      <c r="B23" s="0" t="s">
        <v>2631</v>
      </c>
      <c r="C23" s="0" t="s">
        <v>2632</v>
      </c>
      <c r="D23" s="0" t="s">
        <v>2633</v>
      </c>
    </row>
    <row r="24" customFormat="false" ht="15" hidden="false" customHeight="false" outlineLevel="0" collapsed="false">
      <c r="A24" s="0" t="s">
        <v>2634</v>
      </c>
      <c r="B24" s="0" t="s">
        <v>1311</v>
      </c>
      <c r="C24" s="0" t="s">
        <v>1312</v>
      </c>
      <c r="D24" s="0" t="s">
        <v>159</v>
      </c>
    </row>
    <row r="25" customFormat="false" ht="15" hidden="false" customHeight="false" outlineLevel="0" collapsed="false">
      <c r="A25" s="0" t="s">
        <v>2635</v>
      </c>
      <c r="B25" s="0" t="s">
        <v>2636</v>
      </c>
      <c r="C25" s="0" t="s">
        <v>2637</v>
      </c>
      <c r="D25" s="0" t="s">
        <v>2636</v>
      </c>
    </row>
    <row r="26" customFormat="false" ht="15" hidden="false" customHeight="false" outlineLevel="0" collapsed="false">
      <c r="A26" s="0" t="s">
        <v>2635</v>
      </c>
      <c r="B26" s="0" t="s">
        <v>2638</v>
      </c>
      <c r="C26" s="0" t="s">
        <v>2639</v>
      </c>
      <c r="D26" s="0" t="s">
        <v>516</v>
      </c>
    </row>
    <row r="27" customFormat="false" ht="15" hidden="false" customHeight="false" outlineLevel="0" collapsed="false">
      <c r="A27" s="0" t="s">
        <v>2640</v>
      </c>
      <c r="B27" s="0" t="s">
        <v>2641</v>
      </c>
      <c r="C27" s="0" t="s">
        <v>2642</v>
      </c>
      <c r="D27" s="0" t="s">
        <v>159</v>
      </c>
    </row>
    <row r="28" customFormat="false" ht="15" hidden="false" customHeight="false" outlineLevel="0" collapsed="false">
      <c r="A28" s="0" t="s">
        <v>2643</v>
      </c>
      <c r="B28" s="0" t="s">
        <v>2644</v>
      </c>
      <c r="C28" s="0" t="s">
        <v>2645</v>
      </c>
      <c r="D28" s="0" t="s">
        <v>1399</v>
      </c>
    </row>
    <row r="29" customFormat="false" ht="15" hidden="false" customHeight="false" outlineLevel="0" collapsed="false">
      <c r="A29" s="0" t="s">
        <v>2646</v>
      </c>
      <c r="B29" s="0" t="s">
        <v>2647</v>
      </c>
      <c r="C29" s="0" t="s">
        <v>2648</v>
      </c>
      <c r="D29" s="0" t="s">
        <v>213</v>
      </c>
    </row>
    <row r="30" customFormat="false" ht="15" hidden="false" customHeight="false" outlineLevel="0" collapsed="false">
      <c r="A30" s="0" t="s">
        <v>2649</v>
      </c>
      <c r="B30" s="0" t="s">
        <v>2650</v>
      </c>
      <c r="C30" s="0" t="s">
        <v>2651</v>
      </c>
      <c r="D30" s="0" t="s">
        <v>516</v>
      </c>
    </row>
    <row r="31" customFormat="false" ht="15" hidden="false" customHeight="false" outlineLevel="0" collapsed="false">
      <c r="A31" s="5" t="s">
        <v>2652</v>
      </c>
      <c r="B31" s="5" t="s">
        <v>2653</v>
      </c>
      <c r="C31" s="5" t="s">
        <v>2654</v>
      </c>
      <c r="D31" s="5" t="s">
        <v>2655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4"/>
  <sheetViews>
    <sheetView showFormulas="false" showGridLines="tru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A45" activeCellId="0" sqref="A45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.87"/>
    <col collapsed="false" customWidth="true" hidden="false" outlineLevel="0" max="3" min="3" style="0" width="55.14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16.87"/>
    <col collapsed="false" customWidth="true" hidden="false" outlineLevel="0" max="7" min="7" style="0" width="14.43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12" t="s">
        <v>0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4" t="s">
        <v>2656</v>
      </c>
      <c r="B2" s="4" t="s">
        <v>931</v>
      </c>
      <c r="C2" s="4" t="s">
        <v>2657</v>
      </c>
      <c r="D2" s="4" t="s">
        <v>56</v>
      </c>
      <c r="E2" s="4"/>
      <c r="F2" s="4"/>
      <c r="G2" s="4"/>
    </row>
    <row r="3" customFormat="false" ht="15" hidden="false" customHeight="false" outlineLevel="0" collapsed="false">
      <c r="A3" s="4" t="s">
        <v>2658</v>
      </c>
      <c r="B3" s="4" t="s">
        <v>2659</v>
      </c>
      <c r="C3" s="4" t="s">
        <v>2660</v>
      </c>
      <c r="D3" s="4" t="s">
        <v>2661</v>
      </c>
      <c r="E3" s="13"/>
      <c r="F3" s="4"/>
      <c r="G3" s="4"/>
    </row>
    <row r="4" customFormat="false" ht="15" hidden="false" customHeight="false" outlineLevel="0" collapsed="false">
      <c r="A4" s="4" t="s">
        <v>2662</v>
      </c>
      <c r="B4" s="4" t="s">
        <v>2663</v>
      </c>
      <c r="C4" s="4" t="s">
        <v>2664</v>
      </c>
      <c r="D4" s="4" t="s">
        <v>56</v>
      </c>
      <c r="E4" s="13"/>
      <c r="F4" s="4"/>
      <c r="G4" s="4"/>
    </row>
    <row r="5" customFormat="false" ht="15" hidden="false" customHeight="false" outlineLevel="0" collapsed="false">
      <c r="A5" s="4" t="s">
        <v>2662</v>
      </c>
      <c r="B5" s="4" t="s">
        <v>2665</v>
      </c>
      <c r="C5" s="4" t="s">
        <v>2666</v>
      </c>
      <c r="D5" s="4" t="s">
        <v>56</v>
      </c>
      <c r="E5" s="13"/>
      <c r="F5" s="4"/>
      <c r="G5" s="4"/>
    </row>
    <row r="6" customFormat="false" ht="15" hidden="false" customHeight="false" outlineLevel="0" collapsed="false">
      <c r="A6" s="4" t="s">
        <v>2662</v>
      </c>
      <c r="B6" s="4" t="s">
        <v>2667</v>
      </c>
      <c r="C6" s="4" t="s">
        <v>2668</v>
      </c>
      <c r="D6" s="4" t="s">
        <v>12</v>
      </c>
      <c r="E6" s="13"/>
      <c r="F6" s="4"/>
      <c r="G6" s="4"/>
    </row>
    <row r="7" customFormat="false" ht="15" hidden="false" customHeight="false" outlineLevel="0" collapsed="false">
      <c r="A7" s="4" t="s">
        <v>2669</v>
      </c>
      <c r="B7" s="4" t="s">
        <v>62</v>
      </c>
      <c r="C7" s="4" t="s">
        <v>2670</v>
      </c>
      <c r="D7" s="4" t="s">
        <v>12</v>
      </c>
      <c r="E7" s="13"/>
      <c r="F7" s="4"/>
      <c r="G7" s="4"/>
    </row>
    <row r="8" customFormat="false" ht="15" hidden="false" customHeight="false" outlineLevel="0" collapsed="false">
      <c r="A8" s="0" t="s">
        <v>2671</v>
      </c>
      <c r="B8" s="0" t="s">
        <v>2672</v>
      </c>
      <c r="C8" s="0" t="s">
        <v>2673</v>
      </c>
      <c r="D8" s="0" t="s">
        <v>44</v>
      </c>
    </row>
    <row r="9" customFormat="false" ht="15" hidden="false" customHeight="false" outlineLevel="0" collapsed="false">
      <c r="A9" s="4" t="s">
        <v>2674</v>
      </c>
      <c r="B9" s="4" t="s">
        <v>2675</v>
      </c>
      <c r="C9" s="4" t="s">
        <v>2676</v>
      </c>
      <c r="D9" s="4" t="s">
        <v>869</v>
      </c>
      <c r="E9" s="13"/>
      <c r="F9" s="4"/>
      <c r="G9" s="4"/>
    </row>
    <row r="10" customFormat="false" ht="15" hidden="false" customHeight="false" outlineLevel="0" collapsed="false">
      <c r="A10" s="4" t="s">
        <v>2677</v>
      </c>
      <c r="B10" s="4" t="s">
        <v>2678</v>
      </c>
      <c r="C10" s="4" t="s">
        <v>2679</v>
      </c>
      <c r="D10" s="4" t="s">
        <v>369</v>
      </c>
      <c r="E10" s="13"/>
      <c r="F10" s="4"/>
      <c r="G10" s="4"/>
    </row>
    <row r="11" customFormat="false" ht="15" hidden="false" customHeight="false" outlineLevel="0" collapsed="false">
      <c r="A11" s="4" t="s">
        <v>2677</v>
      </c>
      <c r="B11" s="4" t="s">
        <v>2680</v>
      </c>
      <c r="C11" s="4" t="s">
        <v>2681</v>
      </c>
      <c r="D11" s="4" t="s">
        <v>759</v>
      </c>
      <c r="E11" s="4"/>
      <c r="F11" s="4"/>
      <c r="G11" s="4"/>
    </row>
    <row r="12" customFormat="false" ht="15" hidden="false" customHeight="false" outlineLevel="0" collapsed="false">
      <c r="A12" s="4" t="s">
        <v>2682</v>
      </c>
      <c r="B12" s="4" t="s">
        <v>2683</v>
      </c>
      <c r="C12" s="4" t="s">
        <v>2684</v>
      </c>
      <c r="D12" s="4" t="s">
        <v>12</v>
      </c>
      <c r="E12" s="13"/>
      <c r="F12" s="4"/>
      <c r="G12" s="4"/>
    </row>
    <row r="13" customFormat="false" ht="15" hidden="false" customHeight="false" outlineLevel="0" collapsed="false">
      <c r="A13" s="4" t="s">
        <v>2685</v>
      </c>
      <c r="B13" s="4" t="s">
        <v>2686</v>
      </c>
      <c r="C13" s="4" t="s">
        <v>2687</v>
      </c>
      <c r="D13" s="4" t="s">
        <v>2688</v>
      </c>
      <c r="E13" s="13"/>
      <c r="F13" s="4"/>
      <c r="G13" s="4"/>
    </row>
    <row r="14" customFormat="false" ht="15" hidden="false" customHeight="false" outlineLevel="0" collapsed="false">
      <c r="A14" s="4" t="s">
        <v>2689</v>
      </c>
      <c r="B14" s="4" t="s">
        <v>2690</v>
      </c>
      <c r="C14" s="4" t="s">
        <v>2691</v>
      </c>
      <c r="D14" s="4" t="s">
        <v>383</v>
      </c>
      <c r="E14" s="13"/>
      <c r="F14" s="4"/>
      <c r="G14" s="4"/>
    </row>
    <row r="15" customFormat="false" ht="15" hidden="false" customHeight="false" outlineLevel="0" collapsed="false">
      <c r="A15" s="4" t="s">
        <v>2692</v>
      </c>
      <c r="B15" s="4" t="s">
        <v>2693</v>
      </c>
      <c r="C15" s="4" t="s">
        <v>2694</v>
      </c>
      <c r="D15" s="4" t="s">
        <v>207</v>
      </c>
      <c r="E15" s="13"/>
      <c r="F15" s="4"/>
      <c r="G15" s="4"/>
    </row>
    <row r="16" customFormat="false" ht="15" hidden="false" customHeight="false" outlineLevel="0" collapsed="false">
      <c r="A16" s="4" t="s">
        <v>2695</v>
      </c>
      <c r="B16" s="4" t="s">
        <v>2696</v>
      </c>
      <c r="C16" s="4" t="s">
        <v>2697</v>
      </c>
      <c r="D16" s="4" t="s">
        <v>36</v>
      </c>
      <c r="E16" s="13"/>
      <c r="F16" s="4"/>
      <c r="G16" s="4"/>
    </row>
    <row r="17" customFormat="false" ht="15" hidden="false" customHeight="false" outlineLevel="0" collapsed="false">
      <c r="A17" s="4" t="s">
        <v>2695</v>
      </c>
      <c r="B17" s="4" t="s">
        <v>2698</v>
      </c>
      <c r="C17" s="4" t="s">
        <v>2699</v>
      </c>
      <c r="D17" s="4" t="s">
        <v>2700</v>
      </c>
      <c r="E17" s="13"/>
      <c r="F17" s="4"/>
      <c r="G17" s="4"/>
    </row>
    <row r="18" customFormat="false" ht="15" hidden="false" customHeight="false" outlineLevel="0" collapsed="false">
      <c r="A18" s="4" t="s">
        <v>2695</v>
      </c>
      <c r="B18" s="4" t="s">
        <v>2698</v>
      </c>
      <c r="C18" s="4" t="s">
        <v>2701</v>
      </c>
      <c r="D18" s="4" t="s">
        <v>2700</v>
      </c>
      <c r="E18" s="13"/>
      <c r="F18" s="4"/>
      <c r="G18" s="4"/>
    </row>
    <row r="19" customFormat="false" ht="15" hidden="false" customHeight="false" outlineLevel="0" collapsed="false">
      <c r="A19" s="4" t="s">
        <v>2695</v>
      </c>
      <c r="B19" s="4" t="s">
        <v>2698</v>
      </c>
      <c r="C19" s="4" t="s">
        <v>2702</v>
      </c>
      <c r="D19" s="4" t="s">
        <v>2700</v>
      </c>
      <c r="E19" s="13"/>
      <c r="F19" s="4"/>
      <c r="G19" s="4"/>
    </row>
    <row r="20" customFormat="false" ht="15" hidden="false" customHeight="false" outlineLevel="0" collapsed="false">
      <c r="A20" s="4" t="s">
        <v>2703</v>
      </c>
      <c r="B20" s="4" t="s">
        <v>2704</v>
      </c>
      <c r="C20" s="4" t="s">
        <v>2705</v>
      </c>
      <c r="D20" s="4" t="s">
        <v>188</v>
      </c>
      <c r="E20" s="13"/>
      <c r="F20" s="4"/>
      <c r="G20" s="4"/>
    </row>
    <row r="21" customFormat="false" ht="15" hidden="false" customHeight="false" outlineLevel="0" collapsed="false">
      <c r="A21" s="4" t="s">
        <v>2706</v>
      </c>
      <c r="B21" s="4" t="s">
        <v>2707</v>
      </c>
      <c r="C21" s="4" t="s">
        <v>2708</v>
      </c>
      <c r="D21" s="4" t="s">
        <v>56</v>
      </c>
      <c r="E21" s="13"/>
      <c r="F21" s="4"/>
      <c r="G21" s="4"/>
    </row>
    <row r="22" customFormat="false" ht="15" hidden="false" customHeight="false" outlineLevel="0" collapsed="false">
      <c r="A22" s="4" t="s">
        <v>2706</v>
      </c>
      <c r="B22" s="4" t="s">
        <v>2707</v>
      </c>
      <c r="C22" s="4" t="s">
        <v>2709</v>
      </c>
      <c r="D22" s="4" t="s">
        <v>56</v>
      </c>
      <c r="E22" s="4"/>
      <c r="F22" s="4"/>
      <c r="G22" s="4"/>
    </row>
    <row r="23" customFormat="false" ht="15" hidden="false" customHeight="false" outlineLevel="0" collapsed="false">
      <c r="A23" s="4" t="s">
        <v>2710</v>
      </c>
      <c r="B23" s="4" t="s">
        <v>2711</v>
      </c>
      <c r="C23" s="4" t="s">
        <v>2712</v>
      </c>
      <c r="D23" s="4" t="s">
        <v>369</v>
      </c>
      <c r="E23" s="13"/>
      <c r="F23" s="4"/>
      <c r="G23" s="4"/>
    </row>
    <row r="24" customFormat="false" ht="15" hidden="false" customHeight="false" outlineLevel="0" collapsed="false">
      <c r="A24" s="4" t="s">
        <v>2713</v>
      </c>
      <c r="B24" s="4" t="s">
        <v>2714</v>
      </c>
      <c r="C24" s="4" t="s">
        <v>2715</v>
      </c>
      <c r="D24" s="4" t="s">
        <v>2716</v>
      </c>
      <c r="E24" s="13"/>
      <c r="F24" s="4"/>
      <c r="G24" s="4"/>
    </row>
    <row r="25" customFormat="false" ht="15" hidden="false" customHeight="false" outlineLevel="0" collapsed="false">
      <c r="A25" s="4" t="s">
        <v>2713</v>
      </c>
      <c r="B25" s="4" t="s">
        <v>2714</v>
      </c>
      <c r="C25" s="4" t="s">
        <v>2717</v>
      </c>
      <c r="D25" s="4" t="s">
        <v>2716</v>
      </c>
      <c r="E25" s="13"/>
      <c r="F25" s="4"/>
      <c r="G25" s="4"/>
    </row>
    <row r="26" customFormat="false" ht="15" hidden="false" customHeight="false" outlineLevel="0" collapsed="false">
      <c r="A26" s="4" t="s">
        <v>2718</v>
      </c>
      <c r="B26" s="4" t="s">
        <v>2719</v>
      </c>
      <c r="C26" s="4" t="s">
        <v>2720</v>
      </c>
      <c r="D26" s="4" t="s">
        <v>2721</v>
      </c>
      <c r="E26" s="13"/>
      <c r="F26" s="4"/>
      <c r="G26" s="4"/>
    </row>
    <row r="27" customFormat="false" ht="15" hidden="false" customHeight="false" outlineLevel="0" collapsed="false">
      <c r="A27" s="4" t="s">
        <v>2722</v>
      </c>
      <c r="B27" s="4" t="s">
        <v>2723</v>
      </c>
      <c r="C27" s="4" t="s">
        <v>2724</v>
      </c>
      <c r="D27" s="4" t="s">
        <v>2725</v>
      </c>
      <c r="E27" s="13"/>
      <c r="F27" s="4"/>
      <c r="G27" s="4"/>
    </row>
    <row r="28" customFormat="false" ht="15" hidden="false" customHeight="false" outlineLevel="0" collapsed="false">
      <c r="A28" s="4" t="s">
        <v>2726</v>
      </c>
      <c r="B28" s="4" t="s">
        <v>2727</v>
      </c>
      <c r="C28" s="4" t="s">
        <v>2728</v>
      </c>
      <c r="D28" s="4" t="s">
        <v>12</v>
      </c>
      <c r="E28" s="13"/>
      <c r="F28" s="4"/>
      <c r="G28" s="4"/>
    </row>
    <row r="29" customFormat="false" ht="15" hidden="false" customHeight="false" outlineLevel="0" collapsed="false">
      <c r="A29" s="4" t="s">
        <v>2729</v>
      </c>
      <c r="B29" s="4" t="s">
        <v>2730</v>
      </c>
      <c r="C29" s="4" t="s">
        <v>2731</v>
      </c>
      <c r="D29" s="4" t="s">
        <v>2732</v>
      </c>
      <c r="E29" s="13"/>
      <c r="F29" s="4"/>
      <c r="G29" s="4"/>
    </row>
    <row r="30" customFormat="false" ht="15" hidden="false" customHeight="false" outlineLevel="0" collapsed="false">
      <c r="A30" s="4" t="s">
        <v>2733</v>
      </c>
      <c r="B30" s="4" t="s">
        <v>2734</v>
      </c>
      <c r="C30" s="4" t="s">
        <v>2735</v>
      </c>
      <c r="D30" s="4" t="s">
        <v>56</v>
      </c>
      <c r="E30" s="13"/>
      <c r="F30" s="4"/>
      <c r="G30" s="4"/>
    </row>
    <row r="31" customFormat="false" ht="15" hidden="false" customHeight="false" outlineLevel="0" collapsed="false">
      <c r="A31" s="4" t="s">
        <v>2736</v>
      </c>
      <c r="B31" s="4" t="s">
        <v>2737</v>
      </c>
      <c r="C31" s="4" t="s">
        <v>2738</v>
      </c>
      <c r="D31" s="4" t="s">
        <v>56</v>
      </c>
      <c r="E31" s="13"/>
      <c r="F31" s="4"/>
      <c r="G31" s="4"/>
    </row>
    <row r="32" customFormat="false" ht="15" hidden="false" customHeight="false" outlineLevel="0" collapsed="false">
      <c r="A32" s="4" t="s">
        <v>2739</v>
      </c>
      <c r="B32" s="4" t="s">
        <v>2740</v>
      </c>
      <c r="C32" s="4" t="s">
        <v>2741</v>
      </c>
      <c r="D32" s="4" t="s">
        <v>2742</v>
      </c>
      <c r="E32" s="13"/>
      <c r="F32" s="4"/>
      <c r="G32" s="4"/>
    </row>
    <row r="33" customFormat="false" ht="15" hidden="false" customHeight="false" outlineLevel="0" collapsed="false">
      <c r="A33" s="4" t="s">
        <v>2743</v>
      </c>
      <c r="B33" s="4" t="s">
        <v>2744</v>
      </c>
      <c r="C33" s="4" t="s">
        <v>2745</v>
      </c>
      <c r="D33" s="4" t="s">
        <v>2746</v>
      </c>
      <c r="E33" s="13"/>
      <c r="F33" s="4"/>
      <c r="G33" s="4"/>
    </row>
    <row r="34" customFormat="false" ht="15" hidden="false" customHeight="false" outlineLevel="0" collapsed="false">
      <c r="A34" s="4" t="s">
        <v>2747</v>
      </c>
      <c r="B34" s="4" t="s">
        <v>2748</v>
      </c>
      <c r="C34" s="4" t="s">
        <v>2749</v>
      </c>
      <c r="D34" s="4" t="s">
        <v>2716</v>
      </c>
      <c r="E34" s="13"/>
      <c r="F34" s="4"/>
      <c r="G34" s="4"/>
    </row>
    <row r="35" customFormat="false" ht="15" hidden="false" customHeight="false" outlineLevel="0" collapsed="false">
      <c r="A35" s="4" t="s">
        <v>2750</v>
      </c>
      <c r="B35" s="4" t="s">
        <v>2751</v>
      </c>
      <c r="C35" s="4" t="s">
        <v>2752</v>
      </c>
      <c r="D35" s="4" t="s">
        <v>2753</v>
      </c>
      <c r="E35" s="13"/>
      <c r="F35" s="4"/>
      <c r="G35" s="4"/>
    </row>
    <row r="36" customFormat="false" ht="15" hidden="false" customHeight="false" outlineLevel="0" collapsed="false">
      <c r="A36" s="5" t="s">
        <v>2754</v>
      </c>
      <c r="B36" s="5" t="s">
        <v>2755</v>
      </c>
      <c r="C36" s="5" t="s">
        <v>2756</v>
      </c>
      <c r="D36" s="5" t="s">
        <v>2757</v>
      </c>
    </row>
    <row r="37" customFormat="false" ht="15" hidden="false" customHeight="false" outlineLevel="0" collapsed="false">
      <c r="A37" s="4" t="s">
        <v>2758</v>
      </c>
      <c r="B37" s="4" t="s">
        <v>2759</v>
      </c>
      <c r="C37" s="4" t="s">
        <v>2760</v>
      </c>
      <c r="D37" s="4" t="s">
        <v>2761</v>
      </c>
      <c r="E37" s="13"/>
      <c r="F37" s="4"/>
      <c r="G37" s="4"/>
    </row>
    <row r="38" customFormat="false" ht="15" hidden="false" customHeight="false" outlineLevel="0" collapsed="false">
      <c r="A38" s="4" t="s">
        <v>2762</v>
      </c>
      <c r="B38" s="4" t="s">
        <v>2763</v>
      </c>
      <c r="C38" s="4" t="s">
        <v>2764</v>
      </c>
      <c r="D38" s="4" t="s">
        <v>2765</v>
      </c>
      <c r="E38" s="13"/>
      <c r="F38" s="4"/>
      <c r="G38" s="4"/>
    </row>
    <row r="39" customFormat="false" ht="15" hidden="false" customHeight="false" outlineLevel="0" collapsed="false">
      <c r="A39" s="4" t="s">
        <v>2766</v>
      </c>
      <c r="B39" s="4" t="s">
        <v>2767</v>
      </c>
      <c r="C39" s="4" t="s">
        <v>2763</v>
      </c>
      <c r="D39" s="4" t="s">
        <v>1786</v>
      </c>
      <c r="E39" s="13"/>
      <c r="F39" s="4"/>
      <c r="G39" s="4"/>
    </row>
    <row r="40" customFormat="false" ht="15" hidden="false" customHeight="false" outlineLevel="0" collapsed="false">
      <c r="A40" s="4" t="s">
        <v>2768</v>
      </c>
      <c r="B40" s="4" t="s">
        <v>2769</v>
      </c>
      <c r="C40" s="4" t="s">
        <v>2770</v>
      </c>
      <c r="D40" s="4" t="s">
        <v>2771</v>
      </c>
      <c r="E40" s="4"/>
      <c r="F40" s="4"/>
      <c r="G40" s="4"/>
    </row>
    <row r="41" customFormat="false" ht="15" hidden="false" customHeight="false" outlineLevel="0" collapsed="false">
      <c r="A41" s="4" t="s">
        <v>2772</v>
      </c>
      <c r="B41" s="4" t="s">
        <v>2773</v>
      </c>
      <c r="C41" s="4" t="s">
        <v>2774</v>
      </c>
      <c r="D41" s="4" t="s">
        <v>56</v>
      </c>
      <c r="E41" s="13"/>
      <c r="F41" s="4"/>
      <c r="G41" s="4"/>
    </row>
    <row r="42" customFormat="false" ht="15" hidden="false" customHeight="false" outlineLevel="0" collapsed="false">
      <c r="A42" s="0" t="s">
        <v>2775</v>
      </c>
      <c r="B42" s="0" t="s">
        <v>2776</v>
      </c>
      <c r="C42" s="0" t="s">
        <v>971</v>
      </c>
      <c r="D42" s="0" t="s">
        <v>44</v>
      </c>
    </row>
    <row r="43" customFormat="false" ht="15" hidden="false" customHeight="false" outlineLevel="0" collapsed="false">
      <c r="A43" s="4" t="s">
        <v>2777</v>
      </c>
      <c r="B43" s="4" t="s">
        <v>2778</v>
      </c>
      <c r="C43" s="4" t="s">
        <v>2779</v>
      </c>
      <c r="D43" s="4" t="s">
        <v>2780</v>
      </c>
      <c r="E43" s="4"/>
      <c r="F43" s="4"/>
      <c r="G43" s="4"/>
    </row>
    <row r="44" customFormat="false" ht="15" hidden="false" customHeight="false" outlineLevel="0" collapsed="false">
      <c r="A44" s="4" t="s">
        <v>2781</v>
      </c>
      <c r="B44" s="4" t="s">
        <v>2782</v>
      </c>
      <c r="C44" s="4" t="s">
        <v>2783</v>
      </c>
      <c r="D44" s="4" t="s">
        <v>2784</v>
      </c>
      <c r="E44" s="4"/>
      <c r="F44" s="4"/>
      <c r="G44" s="4"/>
    </row>
    <row r="45" customFormat="false" ht="15" hidden="false" customHeight="false" outlineLevel="0" collapsed="false">
      <c r="A45" s="6" t="s">
        <v>2785</v>
      </c>
      <c r="B45" s="6" t="s">
        <v>2786</v>
      </c>
      <c r="C45" s="6" t="s">
        <v>2787</v>
      </c>
      <c r="D45" s="6" t="s">
        <v>2788</v>
      </c>
      <c r="E45" s="6"/>
      <c r="F45" s="6"/>
      <c r="G45" s="6"/>
    </row>
    <row r="46" customFormat="false" ht="15" hidden="false" customHeight="false" outlineLevel="0" collapsed="false">
      <c r="A46" s="4" t="s">
        <v>2789</v>
      </c>
      <c r="B46" s="4" t="s">
        <v>2790</v>
      </c>
      <c r="C46" s="4" t="s">
        <v>2791</v>
      </c>
      <c r="D46" s="4" t="s">
        <v>2792</v>
      </c>
      <c r="E46" s="13"/>
      <c r="F46" s="4"/>
      <c r="G46" s="4"/>
    </row>
    <row r="47" customFormat="false" ht="15" hidden="false" customHeight="false" outlineLevel="0" collapsed="false">
      <c r="A47" s="0" t="s">
        <v>2793</v>
      </c>
      <c r="B47" s="0" t="s">
        <v>2794</v>
      </c>
      <c r="C47" s="0" t="s">
        <v>2795</v>
      </c>
      <c r="D47" s="0" t="s">
        <v>99</v>
      </c>
    </row>
    <row r="48" customFormat="false" ht="15" hidden="false" customHeight="false" outlineLevel="0" collapsed="false">
      <c r="A48" s="4" t="s">
        <v>2796</v>
      </c>
      <c r="B48" s="4" t="s">
        <v>2797</v>
      </c>
      <c r="C48" s="4" t="s">
        <v>2798</v>
      </c>
      <c r="D48" s="4" t="s">
        <v>991</v>
      </c>
      <c r="E48" s="13"/>
      <c r="F48" s="4"/>
      <c r="G48" s="4"/>
    </row>
    <row r="49" customFormat="false" ht="15" hidden="false" customHeight="false" outlineLevel="0" collapsed="false">
      <c r="A49" s="4" t="s">
        <v>2799</v>
      </c>
      <c r="B49" s="4" t="s">
        <v>2800</v>
      </c>
      <c r="C49" s="4" t="s">
        <v>2801</v>
      </c>
      <c r="D49" s="4" t="s">
        <v>201</v>
      </c>
      <c r="E49" s="4"/>
      <c r="F49" s="4"/>
      <c r="G49" s="4"/>
    </row>
    <row r="50" customFormat="false" ht="15" hidden="false" customHeight="false" outlineLevel="0" collapsed="false">
      <c r="A50" s="4" t="s">
        <v>2799</v>
      </c>
      <c r="B50" s="4" t="s">
        <v>2800</v>
      </c>
      <c r="C50" s="4" t="s">
        <v>2802</v>
      </c>
      <c r="D50" s="4" t="s">
        <v>201</v>
      </c>
      <c r="E50" s="4"/>
      <c r="F50" s="4"/>
      <c r="G50" s="4"/>
    </row>
    <row r="51" customFormat="false" ht="15" hidden="false" customHeight="false" outlineLevel="0" collapsed="false">
      <c r="A51" s="4" t="s">
        <v>2803</v>
      </c>
      <c r="B51" s="4" t="s">
        <v>2804</v>
      </c>
      <c r="C51" s="4" t="s">
        <v>2805</v>
      </c>
      <c r="D51" s="4" t="s">
        <v>44</v>
      </c>
      <c r="E51" s="13"/>
      <c r="F51" s="4"/>
      <c r="G51" s="4"/>
    </row>
    <row r="52" customFormat="false" ht="15" hidden="false" customHeight="false" outlineLevel="0" collapsed="false">
      <c r="A52" s="4" t="s">
        <v>2806</v>
      </c>
      <c r="B52" s="4" t="s">
        <v>2807</v>
      </c>
      <c r="C52" s="4" t="s">
        <v>2808</v>
      </c>
      <c r="D52" s="4" t="s">
        <v>1238</v>
      </c>
      <c r="E52" s="4"/>
      <c r="F52" s="4"/>
      <c r="G52" s="4"/>
    </row>
    <row r="53" customFormat="false" ht="15" hidden="false" customHeight="false" outlineLevel="0" collapsed="false">
      <c r="A53" s="4" t="s">
        <v>2809</v>
      </c>
      <c r="B53" s="4" t="s">
        <v>2810</v>
      </c>
      <c r="C53" s="4" t="s">
        <v>2811</v>
      </c>
      <c r="D53" s="4" t="s">
        <v>2742</v>
      </c>
      <c r="E53" s="4" t="n">
        <v>2</v>
      </c>
      <c r="F53" s="4"/>
      <c r="G53" s="4"/>
    </row>
    <row r="54" customFormat="false" ht="15" hidden="false" customHeight="false" outlineLevel="0" collapsed="false">
      <c r="A54" s="4" t="s">
        <v>2812</v>
      </c>
      <c r="B54" s="4" t="s">
        <v>2813</v>
      </c>
      <c r="C54" s="4" t="s">
        <v>2814</v>
      </c>
      <c r="D54" s="4" t="s">
        <v>2815</v>
      </c>
      <c r="E54" s="13"/>
      <c r="F54" s="4"/>
      <c r="G54" s="4"/>
    </row>
    <row r="55" customFormat="false" ht="15" hidden="false" customHeight="false" outlineLevel="0" collapsed="false">
      <c r="A55" s="4" t="s">
        <v>2816</v>
      </c>
      <c r="B55" s="4" t="s">
        <v>2817</v>
      </c>
      <c r="C55" s="4" t="s">
        <v>2818</v>
      </c>
      <c r="D55" s="4" t="s">
        <v>213</v>
      </c>
      <c r="E55" s="13"/>
      <c r="F55" s="4"/>
      <c r="G55" s="4"/>
    </row>
    <row r="56" customFormat="false" ht="15" hidden="false" customHeight="false" outlineLevel="0" collapsed="false">
      <c r="A56" s="4" t="s">
        <v>2819</v>
      </c>
      <c r="B56" s="4" t="s">
        <v>2820</v>
      </c>
      <c r="C56" s="4" t="s">
        <v>2821</v>
      </c>
      <c r="D56" s="4" t="s">
        <v>2025</v>
      </c>
      <c r="E56" s="13"/>
      <c r="F56" s="4"/>
      <c r="G56" s="4"/>
    </row>
    <row r="57" customFormat="false" ht="15" hidden="false" customHeight="false" outlineLevel="0" collapsed="false">
      <c r="A57" s="8" t="s">
        <v>2822</v>
      </c>
      <c r="B57" s="4" t="s">
        <v>2823</v>
      </c>
      <c r="C57" s="4" t="s">
        <v>2824</v>
      </c>
      <c r="D57" s="4" t="s">
        <v>2825</v>
      </c>
      <c r="E57" s="13"/>
      <c r="F57" s="4"/>
      <c r="G57" s="4"/>
    </row>
    <row r="58" customFormat="false" ht="15" hidden="false" customHeight="false" outlineLevel="0" collapsed="false">
      <c r="A58" s="8" t="s">
        <v>2822</v>
      </c>
      <c r="B58" s="4" t="s">
        <v>542</v>
      </c>
      <c r="C58" s="4" t="s">
        <v>2826</v>
      </c>
      <c r="D58" s="4" t="s">
        <v>44</v>
      </c>
      <c r="E58" s="13"/>
      <c r="F58" s="4"/>
      <c r="G58" s="4"/>
    </row>
    <row r="59" customFormat="false" ht="15" hidden="false" customHeight="false" outlineLevel="0" collapsed="false">
      <c r="A59" s="0" t="s">
        <v>2827</v>
      </c>
      <c r="B59" s="0" t="s">
        <v>2828</v>
      </c>
      <c r="C59" s="0" t="s">
        <v>2829</v>
      </c>
      <c r="D59" s="0" t="s">
        <v>1803</v>
      </c>
    </row>
    <row r="60" customFormat="false" ht="15" hidden="false" customHeight="false" outlineLevel="0" collapsed="false">
      <c r="A60" s="4" t="s">
        <v>2830</v>
      </c>
      <c r="B60" s="4" t="s">
        <v>2831</v>
      </c>
      <c r="C60" s="4" t="s">
        <v>2832</v>
      </c>
      <c r="D60" s="4" t="s">
        <v>596</v>
      </c>
      <c r="E60" s="13"/>
      <c r="F60" s="4"/>
      <c r="G60" s="4"/>
    </row>
    <row r="61" customFormat="false" ht="15" hidden="false" customHeight="false" outlineLevel="0" collapsed="false">
      <c r="A61" s="4" t="s">
        <v>2833</v>
      </c>
      <c r="B61" s="4" t="s">
        <v>2834</v>
      </c>
      <c r="C61" s="4" t="s">
        <v>2835</v>
      </c>
      <c r="D61" s="4" t="s">
        <v>1128</v>
      </c>
      <c r="E61" s="13"/>
      <c r="F61" s="4"/>
      <c r="G61" s="4"/>
    </row>
    <row r="62" customFormat="false" ht="15" hidden="false" customHeight="false" outlineLevel="0" collapsed="false">
      <c r="A62" s="4" t="s">
        <v>2836</v>
      </c>
      <c r="B62" s="4" t="s">
        <v>2837</v>
      </c>
      <c r="C62" s="4" t="s">
        <v>2838</v>
      </c>
      <c r="D62" s="4" t="s">
        <v>566</v>
      </c>
      <c r="E62" s="13"/>
      <c r="F62" s="4"/>
      <c r="G62" s="4"/>
    </row>
    <row r="63" customFormat="false" ht="15" hidden="false" customHeight="false" outlineLevel="0" collapsed="false">
      <c r="A63" s="4" t="s">
        <v>2839</v>
      </c>
      <c r="B63" s="4" t="s">
        <v>2840</v>
      </c>
      <c r="C63" s="4" t="s">
        <v>2841</v>
      </c>
      <c r="D63" s="4" t="s">
        <v>181</v>
      </c>
      <c r="E63" s="13"/>
      <c r="F63" s="4"/>
      <c r="G63" s="4"/>
    </row>
    <row r="64" customFormat="false" ht="15" hidden="false" customHeight="false" outlineLevel="0" collapsed="false">
      <c r="A64" s="4" t="s">
        <v>2839</v>
      </c>
      <c r="B64" s="4" t="s">
        <v>2842</v>
      </c>
      <c r="C64" s="4" t="s">
        <v>2843</v>
      </c>
      <c r="D64" s="4" t="s">
        <v>1629</v>
      </c>
      <c r="E64" s="4"/>
      <c r="F64" s="4"/>
      <c r="G64" s="4"/>
    </row>
    <row r="65" customFormat="false" ht="15" hidden="false" customHeight="false" outlineLevel="0" collapsed="false">
      <c r="A65" s="4" t="s">
        <v>2844</v>
      </c>
      <c r="B65" s="4" t="s">
        <v>2845</v>
      </c>
      <c r="C65" s="4" t="s">
        <v>2846</v>
      </c>
      <c r="D65" s="4" t="s">
        <v>36</v>
      </c>
      <c r="E65" s="13"/>
      <c r="F65" s="4"/>
      <c r="G65" s="4"/>
    </row>
    <row r="66" customFormat="false" ht="15" hidden="false" customHeight="false" outlineLevel="0" collapsed="false">
      <c r="A66" s="4" t="s">
        <v>2847</v>
      </c>
      <c r="B66" s="4" t="s">
        <v>2848</v>
      </c>
      <c r="C66" s="4" t="s">
        <v>2849</v>
      </c>
      <c r="D66" s="4" t="s">
        <v>317</v>
      </c>
      <c r="E66" s="4"/>
      <c r="F66" s="4"/>
      <c r="G66" s="4"/>
    </row>
    <row r="67" customFormat="false" ht="15" hidden="false" customHeight="false" outlineLevel="0" collapsed="false">
      <c r="A67" s="4" t="s">
        <v>2847</v>
      </c>
      <c r="B67" s="4" t="s">
        <v>2848</v>
      </c>
      <c r="C67" s="4" t="s">
        <v>2850</v>
      </c>
      <c r="D67" s="4" t="s">
        <v>2851</v>
      </c>
      <c r="E67" s="4"/>
      <c r="F67" s="4"/>
      <c r="G67" s="4"/>
    </row>
    <row r="68" customFormat="false" ht="15" hidden="false" customHeight="false" outlineLevel="0" collapsed="false">
      <c r="A68" s="4" t="s">
        <v>2847</v>
      </c>
      <c r="B68" s="4" t="s">
        <v>2848</v>
      </c>
      <c r="C68" s="4" t="s">
        <v>2852</v>
      </c>
      <c r="D68" s="4" t="s">
        <v>2853</v>
      </c>
      <c r="E68" s="4"/>
      <c r="F68" s="4"/>
      <c r="G68" s="4"/>
    </row>
    <row r="69" customFormat="false" ht="15" hidden="false" customHeight="false" outlineLevel="0" collapsed="false">
      <c r="A69" s="4" t="s">
        <v>2854</v>
      </c>
      <c r="B69" s="4" t="s">
        <v>2855</v>
      </c>
      <c r="C69" s="4" t="s">
        <v>2856</v>
      </c>
      <c r="D69" s="4" t="s">
        <v>159</v>
      </c>
      <c r="E69" s="13"/>
      <c r="F69" s="4"/>
      <c r="G69" s="4"/>
    </row>
    <row r="70" customFormat="false" ht="15" hidden="false" customHeight="false" outlineLevel="0" collapsed="false">
      <c r="A70" s="4" t="s">
        <v>2857</v>
      </c>
      <c r="B70" s="4" t="s">
        <v>2858</v>
      </c>
      <c r="C70" s="4" t="s">
        <v>2859</v>
      </c>
      <c r="D70" s="4" t="s">
        <v>56</v>
      </c>
      <c r="E70" s="4"/>
      <c r="F70" s="4"/>
      <c r="G70" s="4"/>
    </row>
    <row r="71" customFormat="false" ht="15" hidden="false" customHeight="false" outlineLevel="0" collapsed="false">
      <c r="A71" s="4" t="s">
        <v>2860</v>
      </c>
      <c r="B71" s="4" t="s">
        <v>2861</v>
      </c>
      <c r="C71" s="4" t="s">
        <v>2862</v>
      </c>
      <c r="D71" s="4" t="s">
        <v>2863</v>
      </c>
      <c r="E71" s="4"/>
      <c r="F71" s="4"/>
      <c r="G71" s="4"/>
    </row>
    <row r="72" customFormat="false" ht="15" hidden="false" customHeight="false" outlineLevel="0" collapsed="false">
      <c r="A72" s="4" t="s">
        <v>2864</v>
      </c>
      <c r="B72" s="4" t="s">
        <v>2865</v>
      </c>
      <c r="C72" s="4" t="s">
        <v>2866</v>
      </c>
      <c r="D72" s="4" t="s">
        <v>1629</v>
      </c>
      <c r="E72" s="13"/>
      <c r="F72" s="4"/>
      <c r="G72" s="4"/>
    </row>
    <row r="73" customFormat="false" ht="15" hidden="false" customHeight="false" outlineLevel="0" collapsed="false">
      <c r="A73" s="4" t="s">
        <v>2867</v>
      </c>
      <c r="B73" s="4" t="s">
        <v>2868</v>
      </c>
      <c r="C73" s="4" t="s">
        <v>2869</v>
      </c>
      <c r="D73" s="4" t="s">
        <v>2870</v>
      </c>
      <c r="E73" s="4"/>
      <c r="F73" s="4"/>
      <c r="G73" s="4"/>
    </row>
    <row r="74" customFormat="false" ht="15" hidden="false" customHeight="false" outlineLevel="0" collapsed="false">
      <c r="A74" s="4" t="s">
        <v>2871</v>
      </c>
      <c r="B74" s="4" t="s">
        <v>2872</v>
      </c>
      <c r="C74" s="4" t="s">
        <v>2873</v>
      </c>
      <c r="D74" s="4" t="s">
        <v>2792</v>
      </c>
      <c r="E74" s="4"/>
      <c r="F74" s="4"/>
      <c r="G74" s="4"/>
    </row>
    <row r="75" customFormat="false" ht="15" hidden="false" customHeight="false" outlineLevel="0" collapsed="false">
      <c r="A75" s="4" t="s">
        <v>2874</v>
      </c>
      <c r="B75" s="4" t="s">
        <v>2875</v>
      </c>
      <c r="C75" s="4" t="s">
        <v>2876</v>
      </c>
      <c r="D75" s="4" t="s">
        <v>2877</v>
      </c>
      <c r="E75" s="4"/>
      <c r="F75" s="4"/>
      <c r="G75" s="4"/>
    </row>
    <row r="76" customFormat="false" ht="15" hidden="false" customHeight="false" outlineLevel="0" collapsed="false">
      <c r="A76" s="13" t="s">
        <v>2874</v>
      </c>
      <c r="B76" s="13" t="s">
        <v>2875</v>
      </c>
      <c r="C76" s="13" t="s">
        <v>2878</v>
      </c>
      <c r="D76" s="13" t="s">
        <v>2879</v>
      </c>
      <c r="E76" s="4"/>
      <c r="F76" s="4"/>
      <c r="G76" s="4"/>
    </row>
    <row r="77" customFormat="false" ht="15" hidden="false" customHeight="false" outlineLevel="0" collapsed="false">
      <c r="A77" s="4" t="s">
        <v>2880</v>
      </c>
      <c r="B77" s="4" t="s">
        <v>1272</v>
      </c>
      <c r="C77" s="4" t="s">
        <v>2881</v>
      </c>
      <c r="D77" s="4" t="s">
        <v>56</v>
      </c>
      <c r="E77" s="4"/>
      <c r="F77" s="4"/>
      <c r="G77" s="4"/>
    </row>
    <row r="78" customFormat="false" ht="15" hidden="false" customHeight="false" outlineLevel="0" collapsed="false">
      <c r="A78" s="4" t="s">
        <v>2882</v>
      </c>
      <c r="B78" s="4" t="s">
        <v>2883</v>
      </c>
      <c r="C78" s="4" t="s">
        <v>2884</v>
      </c>
      <c r="D78" s="4" t="s">
        <v>556</v>
      </c>
      <c r="E78" s="4"/>
      <c r="F78" s="4"/>
      <c r="G78" s="4"/>
    </row>
    <row r="79" customFormat="false" ht="15" hidden="false" customHeight="false" outlineLevel="0" collapsed="false">
      <c r="A79" s="4" t="s">
        <v>2885</v>
      </c>
      <c r="B79" s="4" t="s">
        <v>2886</v>
      </c>
      <c r="C79" s="4" t="s">
        <v>2887</v>
      </c>
      <c r="D79" s="4" t="s">
        <v>499</v>
      </c>
      <c r="E79" s="13"/>
      <c r="F79" s="4"/>
      <c r="G79" s="4"/>
    </row>
    <row r="80" customFormat="false" ht="15" hidden="false" customHeight="false" outlineLevel="0" collapsed="false">
      <c r="A80" s="4" t="s">
        <v>2885</v>
      </c>
      <c r="B80" s="4" t="s">
        <v>2888</v>
      </c>
      <c r="C80" s="4" t="s">
        <v>2889</v>
      </c>
      <c r="D80" s="4" t="s">
        <v>2877</v>
      </c>
      <c r="E80" s="4"/>
      <c r="F80" s="4"/>
      <c r="G80" s="4"/>
    </row>
    <row r="81" customFormat="false" ht="15" hidden="false" customHeight="false" outlineLevel="0" collapsed="false">
      <c r="A81" s="4" t="s">
        <v>2890</v>
      </c>
      <c r="B81" s="4" t="s">
        <v>2891</v>
      </c>
      <c r="C81" s="4" t="s">
        <v>2892</v>
      </c>
      <c r="D81" s="4" t="s">
        <v>1338</v>
      </c>
      <c r="E81" s="4"/>
      <c r="F81" s="4"/>
      <c r="G81" s="4"/>
    </row>
    <row r="82" customFormat="false" ht="15" hidden="false" customHeight="false" outlineLevel="0" collapsed="false">
      <c r="A82" s="4" t="s">
        <v>2893</v>
      </c>
      <c r="B82" s="4" t="s">
        <v>2894</v>
      </c>
      <c r="C82" s="4" t="s">
        <v>2895</v>
      </c>
      <c r="D82" s="4" t="s">
        <v>838</v>
      </c>
      <c r="E82" s="13"/>
      <c r="F82" s="4"/>
      <c r="G82" s="4"/>
    </row>
    <row r="83" customFormat="false" ht="15" hidden="false" customHeight="false" outlineLevel="0" collapsed="false">
      <c r="A83" s="4" t="s">
        <v>2896</v>
      </c>
      <c r="B83" s="4" t="s">
        <v>2897</v>
      </c>
      <c r="C83" s="4" t="s">
        <v>2898</v>
      </c>
      <c r="D83" s="4" t="s">
        <v>2899</v>
      </c>
      <c r="E83" s="4"/>
      <c r="F83" s="4"/>
      <c r="G83" s="4"/>
    </row>
    <row r="84" customFormat="false" ht="15" hidden="false" customHeight="false" outlineLevel="0" collapsed="false">
      <c r="A84" s="4" t="s">
        <v>2896</v>
      </c>
      <c r="B84" s="4" t="s">
        <v>2745</v>
      </c>
      <c r="C84" s="4" t="s">
        <v>2900</v>
      </c>
      <c r="D84" s="4" t="s">
        <v>2901</v>
      </c>
      <c r="E84" s="4"/>
      <c r="F84" s="4"/>
      <c r="G84" s="4"/>
    </row>
    <row r="85" customFormat="false" ht="15" hidden="false" customHeight="false" outlineLevel="0" collapsed="false">
      <c r="A85" s="4" t="s">
        <v>2902</v>
      </c>
      <c r="B85" s="4" t="s">
        <v>2903</v>
      </c>
      <c r="C85" s="4" t="s">
        <v>2904</v>
      </c>
      <c r="D85" s="4" t="s">
        <v>1629</v>
      </c>
      <c r="E85" s="13"/>
      <c r="F85" s="4"/>
      <c r="G85" s="4"/>
    </row>
    <row r="86" customFormat="false" ht="15" hidden="false" customHeight="false" outlineLevel="0" collapsed="false">
      <c r="A86" s="4" t="s">
        <v>2905</v>
      </c>
      <c r="B86" s="4" t="s">
        <v>2906</v>
      </c>
      <c r="C86" s="4" t="s">
        <v>2907</v>
      </c>
      <c r="D86" s="4" t="s">
        <v>155</v>
      </c>
      <c r="E86" s="4"/>
      <c r="F86" s="4"/>
      <c r="G86" s="4"/>
    </row>
    <row r="87" customFormat="false" ht="15" hidden="false" customHeight="false" outlineLevel="0" collapsed="false">
      <c r="A87" s="4" t="s">
        <v>2905</v>
      </c>
      <c r="B87" s="4" t="s">
        <v>2908</v>
      </c>
      <c r="C87" s="4" t="s">
        <v>2909</v>
      </c>
      <c r="D87" s="4" t="s">
        <v>2910</v>
      </c>
      <c r="E87" s="4"/>
      <c r="F87" s="4"/>
      <c r="G87" s="4"/>
    </row>
    <row r="88" customFormat="false" ht="15" hidden="false" customHeight="false" outlineLevel="0" collapsed="false">
      <c r="A88" s="4" t="s">
        <v>2911</v>
      </c>
      <c r="B88" s="4" t="s">
        <v>2912</v>
      </c>
      <c r="C88" s="4" t="s">
        <v>2913</v>
      </c>
      <c r="D88" s="4" t="s">
        <v>36</v>
      </c>
      <c r="E88" s="13"/>
      <c r="F88" s="4"/>
      <c r="G88" s="4"/>
    </row>
    <row r="89" customFormat="false" ht="15" hidden="false" customHeight="false" outlineLevel="0" collapsed="false">
      <c r="A89" s="4" t="s">
        <v>2914</v>
      </c>
      <c r="B89" s="4" t="s">
        <v>867</v>
      </c>
      <c r="C89" s="4" t="s">
        <v>2915</v>
      </c>
      <c r="D89" s="4" t="s">
        <v>44</v>
      </c>
      <c r="E89" s="4"/>
      <c r="F89" s="4"/>
      <c r="G89" s="4"/>
    </row>
    <row r="90" customFormat="false" ht="15" hidden="false" customHeight="false" outlineLevel="0" collapsed="false">
      <c r="A90" s="4" t="s">
        <v>2916</v>
      </c>
      <c r="B90" s="4" t="s">
        <v>1330</v>
      </c>
      <c r="C90" s="4" t="s">
        <v>2917</v>
      </c>
      <c r="D90" s="4" t="s">
        <v>991</v>
      </c>
      <c r="E90" s="4"/>
      <c r="F90" s="4"/>
      <c r="G90" s="4"/>
    </row>
    <row r="91" customFormat="false" ht="15" hidden="false" customHeight="false" outlineLevel="0" collapsed="false">
      <c r="A91" s="0" t="s">
        <v>2916</v>
      </c>
      <c r="B91" s="0" t="s">
        <v>1330</v>
      </c>
      <c r="C91" s="0" t="s">
        <v>2918</v>
      </c>
      <c r="D91" s="0" t="s">
        <v>56</v>
      </c>
    </row>
    <row r="92" customFormat="false" ht="15" hidden="false" customHeight="false" outlineLevel="0" collapsed="false">
      <c r="A92" s="4" t="s">
        <v>2919</v>
      </c>
      <c r="B92" s="4" t="s">
        <v>2920</v>
      </c>
      <c r="C92" s="4" t="s">
        <v>2921</v>
      </c>
      <c r="D92" s="4" t="s">
        <v>56</v>
      </c>
      <c r="E92" s="4"/>
      <c r="F92" s="4"/>
      <c r="G92" s="4"/>
    </row>
    <row r="93" customFormat="false" ht="15" hidden="false" customHeight="false" outlineLevel="0" collapsed="false">
      <c r="A93" s="4" t="s">
        <v>2922</v>
      </c>
      <c r="B93" s="4" t="s">
        <v>2923</v>
      </c>
      <c r="C93" s="4" t="s">
        <v>2924</v>
      </c>
      <c r="D93" s="4" t="s">
        <v>1629</v>
      </c>
      <c r="E93" s="13"/>
      <c r="F93" s="4"/>
      <c r="G93" s="4"/>
    </row>
    <row r="94" s="6" customFormat="true" ht="15" hidden="false" customHeight="false" outlineLevel="0" collapsed="false">
      <c r="A94" s="4" t="s">
        <v>2925</v>
      </c>
      <c r="B94" s="4" t="s">
        <v>2926</v>
      </c>
      <c r="C94" s="4" t="s">
        <v>2927</v>
      </c>
      <c r="D94" s="4" t="s">
        <v>56</v>
      </c>
      <c r="E94" s="4"/>
      <c r="F94" s="4"/>
      <c r="G94" s="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9"/>
  <sheetViews>
    <sheetView showFormulas="false" showGridLines="true" showRowColHeaders="true" showZeros="true" rightToLeft="false" tabSelected="false" showOutlineSymbols="true" defaultGridColor="true" view="normal" topLeftCell="A45" colorId="64" zoomScale="100" zoomScaleNormal="100" zoomScalePageLayoutView="100" workbookViewId="0">
      <selection pane="topLeft" activeCell="A59" activeCellId="0" sqref="A59"/>
    </sheetView>
  </sheetViews>
  <sheetFormatPr defaultRowHeight="15" zeroHeight="false" outlineLevelRow="0" outlineLevelCol="0"/>
  <cols>
    <col collapsed="false" customWidth="true" hidden="false" outlineLevel="0" max="1" min="1" style="0" width="24"/>
    <col collapsed="false" customWidth="true" hidden="false" outlineLevel="0" max="2" min="2" style="0" width="25"/>
    <col collapsed="false" customWidth="true" hidden="false" outlineLevel="0" max="3" min="3" style="0" width="62.14"/>
    <col collapsed="false" customWidth="true" hidden="false" outlineLevel="0" max="4" min="4" style="0" width="19.71"/>
    <col collapsed="false" customWidth="true" hidden="false" outlineLevel="0" max="5" min="5" style="0" width="9.42"/>
    <col collapsed="false" customWidth="true" hidden="false" outlineLevel="0" max="6" min="6" style="0" width="20.98"/>
    <col collapsed="false" customWidth="true" hidden="false" outlineLevel="0" max="7" min="7" style="0" width="15.42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2928</v>
      </c>
      <c r="G1" s="2" t="s">
        <v>998</v>
      </c>
    </row>
    <row r="2" customFormat="false" ht="15" hidden="false" customHeight="false" outlineLevel="0" collapsed="false">
      <c r="A2" s="0" t="s">
        <v>2929</v>
      </c>
      <c r="B2" s="0" t="s">
        <v>73</v>
      </c>
      <c r="C2" s="0" t="s">
        <v>2930</v>
      </c>
      <c r="D2" s="0" t="s">
        <v>213</v>
      </c>
    </row>
    <row r="3" customFormat="false" ht="15" hidden="false" customHeight="false" outlineLevel="0" collapsed="false">
      <c r="A3" s="0" t="s">
        <v>2931</v>
      </c>
      <c r="B3" s="0" t="s">
        <v>2932</v>
      </c>
      <c r="C3" s="0" t="s">
        <v>2933</v>
      </c>
      <c r="D3" s="0" t="s">
        <v>2934</v>
      </c>
    </row>
    <row r="4" customFormat="false" ht="15" hidden="false" customHeight="false" outlineLevel="0" collapsed="false">
      <c r="A4" s="0" t="s">
        <v>2935</v>
      </c>
      <c r="B4" s="0" t="s">
        <v>2936</v>
      </c>
      <c r="C4" s="0" t="s">
        <v>2937</v>
      </c>
      <c r="D4" s="0" t="s">
        <v>52</v>
      </c>
      <c r="E4" s="0" t="n">
        <v>1</v>
      </c>
      <c r="F4" s="0" t="n">
        <v>1985</v>
      </c>
    </row>
    <row r="5" customFormat="false" ht="15" hidden="false" customHeight="false" outlineLevel="0" collapsed="false">
      <c r="A5" s="0" t="s">
        <v>2938</v>
      </c>
      <c r="B5" s="0" t="s">
        <v>2939</v>
      </c>
      <c r="C5" s="0" t="s">
        <v>2940</v>
      </c>
      <c r="D5" s="0" t="s">
        <v>2141</v>
      </c>
    </row>
    <row r="6" customFormat="false" ht="15" hidden="false" customHeight="false" outlineLevel="0" collapsed="false">
      <c r="A6" s="0" t="s">
        <v>2941</v>
      </c>
      <c r="B6" s="0" t="s">
        <v>2942</v>
      </c>
      <c r="C6" s="0" t="s">
        <v>2943</v>
      </c>
      <c r="D6" s="0" t="s">
        <v>2944</v>
      </c>
      <c r="E6" s="0" t="n">
        <v>1</v>
      </c>
      <c r="F6" s="0" t="n">
        <v>1985</v>
      </c>
    </row>
    <row r="7" customFormat="false" ht="15" hidden="false" customHeight="false" outlineLevel="0" collapsed="false">
      <c r="A7" s="0" t="s">
        <v>2945</v>
      </c>
      <c r="B7" s="0" t="s">
        <v>2946</v>
      </c>
      <c r="C7" s="0" t="s">
        <v>2947</v>
      </c>
      <c r="D7" s="0" t="s">
        <v>52</v>
      </c>
    </row>
    <row r="8" customFormat="false" ht="15" hidden="false" customHeight="false" outlineLevel="0" collapsed="false">
      <c r="A8" s="0" t="s">
        <v>2948</v>
      </c>
      <c r="B8" s="0" t="s">
        <v>2949</v>
      </c>
      <c r="C8" s="0" t="s">
        <v>2950</v>
      </c>
      <c r="D8" s="0" t="s">
        <v>2951</v>
      </c>
    </row>
    <row r="9" customFormat="false" ht="15" hidden="false" customHeight="false" outlineLevel="0" collapsed="false">
      <c r="A9" s="0" t="s">
        <v>2952</v>
      </c>
      <c r="B9" s="0" t="s">
        <v>2953</v>
      </c>
      <c r="C9" s="0" t="s">
        <v>2954</v>
      </c>
      <c r="D9" s="0" t="s">
        <v>2955</v>
      </c>
    </row>
    <row r="10" customFormat="false" ht="15" hidden="false" customHeight="false" outlineLevel="0" collapsed="false">
      <c r="A10" s="0" t="s">
        <v>2956</v>
      </c>
      <c r="B10" s="0" t="s">
        <v>2957</v>
      </c>
      <c r="C10" s="0" t="s">
        <v>2958</v>
      </c>
      <c r="D10" s="0" t="s">
        <v>207</v>
      </c>
      <c r="E10" s="0" t="n">
        <v>1</v>
      </c>
    </row>
    <row r="11" customFormat="false" ht="15" hidden="false" customHeight="false" outlineLevel="0" collapsed="false">
      <c r="A11" s="0" t="s">
        <v>2959</v>
      </c>
      <c r="B11" s="0" t="s">
        <v>2960</v>
      </c>
      <c r="C11" s="0" t="s">
        <v>2961</v>
      </c>
      <c r="D11" s="0" t="s">
        <v>2403</v>
      </c>
      <c r="E11" s="0" t="n">
        <v>1</v>
      </c>
      <c r="F11" s="0" t="n">
        <v>1993</v>
      </c>
    </row>
    <row r="12" customFormat="false" ht="15" hidden="false" customHeight="false" outlineLevel="0" collapsed="false">
      <c r="A12" s="0" t="s">
        <v>2962</v>
      </c>
      <c r="B12" s="0" t="s">
        <v>2963</v>
      </c>
      <c r="C12" s="0" t="s">
        <v>2964</v>
      </c>
      <c r="D12" s="0" t="s">
        <v>2965</v>
      </c>
    </row>
    <row r="13" customFormat="false" ht="15" hidden="false" customHeight="false" outlineLevel="0" collapsed="false">
      <c r="A13" s="0" t="s">
        <v>2966</v>
      </c>
      <c r="B13" s="0" t="s">
        <v>2967</v>
      </c>
      <c r="C13" s="0" t="s">
        <v>2968</v>
      </c>
      <c r="D13" s="0" t="s">
        <v>2969</v>
      </c>
      <c r="E13" s="0" t="n">
        <v>1</v>
      </c>
      <c r="F13" s="0" t="n">
        <v>1984</v>
      </c>
    </row>
    <row r="14" customFormat="false" ht="15" hidden="false" customHeight="false" outlineLevel="0" collapsed="false">
      <c r="A14" s="0" t="s">
        <v>2970</v>
      </c>
      <c r="B14" s="0" t="s">
        <v>2971</v>
      </c>
      <c r="C14" s="0" t="s">
        <v>2972</v>
      </c>
      <c r="D14" s="0" t="s">
        <v>207</v>
      </c>
      <c r="E14" s="0" t="n">
        <v>1</v>
      </c>
    </row>
    <row r="15" customFormat="false" ht="15" hidden="false" customHeight="false" outlineLevel="0" collapsed="false">
      <c r="A15" s="0" t="s">
        <v>2973</v>
      </c>
      <c r="B15" s="0" t="s">
        <v>2974</v>
      </c>
      <c r="C15" s="0" t="s">
        <v>2975</v>
      </c>
      <c r="D15" s="0" t="s">
        <v>516</v>
      </c>
      <c r="E15" s="0" t="n">
        <v>1</v>
      </c>
      <c r="F15" s="0" t="n">
        <v>1986</v>
      </c>
    </row>
    <row r="16" customFormat="false" ht="15" hidden="false" customHeight="false" outlineLevel="0" collapsed="false">
      <c r="A16" s="0" t="s">
        <v>2976</v>
      </c>
      <c r="B16" s="0" t="s">
        <v>2977</v>
      </c>
      <c r="C16" s="0" t="s">
        <v>2978</v>
      </c>
      <c r="D16" s="0" t="s">
        <v>991</v>
      </c>
    </row>
    <row r="17" customFormat="false" ht="15" hidden="false" customHeight="false" outlineLevel="0" collapsed="false">
      <c r="A17" s="0" t="s">
        <v>2979</v>
      </c>
      <c r="B17" s="0" t="s">
        <v>867</v>
      </c>
      <c r="C17" s="0" t="s">
        <v>2980</v>
      </c>
      <c r="D17" s="0" t="s">
        <v>550</v>
      </c>
      <c r="E17" s="0" t="n">
        <v>1</v>
      </c>
      <c r="F17" s="0" t="n">
        <v>1987</v>
      </c>
    </row>
    <row r="18" customFormat="false" ht="15" hidden="false" customHeight="false" outlineLevel="0" collapsed="false">
      <c r="A18" s="0" t="s">
        <v>2981</v>
      </c>
      <c r="B18" s="0" t="s">
        <v>2982</v>
      </c>
      <c r="C18" s="0" t="s">
        <v>2983</v>
      </c>
      <c r="D18" s="0" t="s">
        <v>554</v>
      </c>
    </row>
    <row r="19" customFormat="false" ht="15" hidden="false" customHeight="false" outlineLevel="0" collapsed="false">
      <c r="A19" s="0" t="s">
        <v>2984</v>
      </c>
      <c r="B19" s="0" t="s">
        <v>2985</v>
      </c>
      <c r="C19" s="0" t="s">
        <v>2986</v>
      </c>
      <c r="D19" s="0" t="s">
        <v>2987</v>
      </c>
    </row>
    <row r="20" customFormat="false" ht="15" hidden="false" customHeight="false" outlineLevel="0" collapsed="false">
      <c r="A20" s="8" t="s">
        <v>2988</v>
      </c>
      <c r="B20" s="0" t="s">
        <v>2989</v>
      </c>
      <c r="C20" s="0" t="s">
        <v>2990</v>
      </c>
      <c r="D20" s="0" t="s">
        <v>2542</v>
      </c>
    </row>
    <row r="21" customFormat="false" ht="15" hidden="false" customHeight="false" outlineLevel="0" collapsed="false">
      <c r="A21" s="0" t="s">
        <v>2991</v>
      </c>
      <c r="B21" s="0" t="s">
        <v>2992</v>
      </c>
      <c r="C21" s="0" t="s">
        <v>2993</v>
      </c>
      <c r="D21" s="0" t="s">
        <v>838</v>
      </c>
      <c r="E21" s="0" t="n">
        <v>1</v>
      </c>
      <c r="F21" s="0" t="n">
        <v>1995</v>
      </c>
    </row>
    <row r="22" customFormat="false" ht="15" hidden="false" customHeight="false" outlineLevel="0" collapsed="false">
      <c r="A22" s="0" t="s">
        <v>2991</v>
      </c>
      <c r="B22" s="0" t="s">
        <v>2994</v>
      </c>
      <c r="C22" s="0" t="s">
        <v>2995</v>
      </c>
      <c r="D22" s="0" t="s">
        <v>2996</v>
      </c>
      <c r="E22" s="0" t="n">
        <v>1</v>
      </c>
      <c r="F22" s="0" t="n">
        <v>1992</v>
      </c>
    </row>
    <row r="23" customFormat="false" ht="15" hidden="false" customHeight="false" outlineLevel="0" collapsed="false">
      <c r="A23" s="0" t="s">
        <v>2997</v>
      </c>
      <c r="B23" s="0" t="s">
        <v>867</v>
      </c>
      <c r="C23" s="0" t="s">
        <v>2998</v>
      </c>
      <c r="D23" s="0" t="s">
        <v>2999</v>
      </c>
    </row>
    <row r="24" customFormat="false" ht="15" hidden="false" customHeight="false" outlineLevel="0" collapsed="false">
      <c r="A24" s="0" t="s">
        <v>3000</v>
      </c>
      <c r="B24" s="0" t="s">
        <v>815</v>
      </c>
      <c r="C24" s="0" t="s">
        <v>3001</v>
      </c>
      <c r="D24" s="0" t="s">
        <v>181</v>
      </c>
      <c r="E24" s="0" t="n">
        <v>2</v>
      </c>
      <c r="F24" s="0" t="n">
        <v>1985</v>
      </c>
    </row>
    <row r="25" customFormat="false" ht="15" hidden="false" customHeight="false" outlineLevel="0" collapsed="false">
      <c r="A25" s="0" t="s">
        <v>3002</v>
      </c>
      <c r="B25" s="0" t="s">
        <v>3003</v>
      </c>
      <c r="C25" s="0" t="s">
        <v>3004</v>
      </c>
      <c r="D25" s="0" t="s">
        <v>2987</v>
      </c>
      <c r="E25" s="0" t="n">
        <v>1</v>
      </c>
      <c r="F25" s="0" t="n">
        <v>1992</v>
      </c>
    </row>
    <row r="26" customFormat="false" ht="15" hidden="false" customHeight="false" outlineLevel="0" collapsed="false">
      <c r="A26" s="0" t="s">
        <v>3005</v>
      </c>
      <c r="B26" s="0" t="s">
        <v>3006</v>
      </c>
      <c r="C26" s="0" t="s">
        <v>3007</v>
      </c>
      <c r="D26" s="0" t="s">
        <v>1652</v>
      </c>
      <c r="E26" s="0" t="n">
        <v>1</v>
      </c>
      <c r="F26" s="0" t="n">
        <v>1978</v>
      </c>
    </row>
    <row r="27" customFormat="false" ht="15" hidden="false" customHeight="false" outlineLevel="0" collapsed="false">
      <c r="A27" s="0" t="s">
        <v>3005</v>
      </c>
      <c r="B27" s="0" t="s">
        <v>3008</v>
      </c>
      <c r="C27" s="0" t="s">
        <v>3009</v>
      </c>
      <c r="D27" s="0" t="s">
        <v>919</v>
      </c>
      <c r="E27" s="0" t="n">
        <v>1</v>
      </c>
    </row>
    <row r="28" customFormat="false" ht="15" hidden="false" customHeight="false" outlineLevel="0" collapsed="false">
      <c r="A28" s="0" t="s">
        <v>3010</v>
      </c>
      <c r="B28" s="0" t="s">
        <v>3011</v>
      </c>
      <c r="C28" s="0" t="s">
        <v>3012</v>
      </c>
      <c r="D28" s="0" t="s">
        <v>1249</v>
      </c>
      <c r="E28" s="0" t="n">
        <v>1</v>
      </c>
      <c r="F28" s="0" t="n">
        <v>1995</v>
      </c>
    </row>
    <row r="29" customFormat="false" ht="15" hidden="false" customHeight="false" outlineLevel="0" collapsed="false">
      <c r="A29" s="0" t="s">
        <v>3013</v>
      </c>
      <c r="B29" s="0" t="s">
        <v>3014</v>
      </c>
      <c r="C29" s="0" t="s">
        <v>3015</v>
      </c>
      <c r="D29" s="0" t="s">
        <v>3016</v>
      </c>
      <c r="E29" s="0" t="n">
        <v>1</v>
      </c>
      <c r="F29" s="0" t="n">
        <v>1992</v>
      </c>
    </row>
    <row r="30" customFormat="false" ht="15" hidden="false" customHeight="false" outlineLevel="0" collapsed="false">
      <c r="A30" s="0" t="s">
        <v>3013</v>
      </c>
      <c r="B30" s="0" t="s">
        <v>3017</v>
      </c>
      <c r="C30" s="0" t="s">
        <v>3018</v>
      </c>
      <c r="D30" s="0" t="s">
        <v>213</v>
      </c>
    </row>
    <row r="31" customFormat="false" ht="15" hidden="false" customHeight="false" outlineLevel="0" collapsed="false">
      <c r="A31" s="0" t="s">
        <v>3019</v>
      </c>
      <c r="B31" s="0" t="s">
        <v>3020</v>
      </c>
      <c r="C31" s="0" t="s">
        <v>3021</v>
      </c>
      <c r="D31" s="0" t="s">
        <v>2934</v>
      </c>
      <c r="E31" s="0" t="n">
        <v>1</v>
      </c>
      <c r="F31" s="0" t="n">
        <v>1993</v>
      </c>
    </row>
    <row r="32" customFormat="false" ht="15" hidden="false" customHeight="false" outlineLevel="0" collapsed="false">
      <c r="A32" s="0" t="s">
        <v>3022</v>
      </c>
      <c r="B32" s="0" t="s">
        <v>3023</v>
      </c>
      <c r="C32" s="0" t="s">
        <v>3024</v>
      </c>
      <c r="D32" s="0" t="s">
        <v>3025</v>
      </c>
    </row>
    <row r="33" customFormat="false" ht="15" hidden="false" customHeight="false" outlineLevel="0" collapsed="false">
      <c r="A33" s="0" t="s">
        <v>3026</v>
      </c>
      <c r="B33" s="0" t="s">
        <v>3027</v>
      </c>
      <c r="C33" s="0" t="s">
        <v>3028</v>
      </c>
      <c r="D33" s="0" t="s">
        <v>181</v>
      </c>
      <c r="E33" s="0" t="n">
        <v>1</v>
      </c>
      <c r="F33" s="0" t="n">
        <v>1985</v>
      </c>
    </row>
    <row r="34" customFormat="false" ht="15" hidden="false" customHeight="false" outlineLevel="0" collapsed="false">
      <c r="A34" s="3" t="s">
        <v>3029</v>
      </c>
      <c r="B34" s="3" t="s">
        <v>3030</v>
      </c>
      <c r="C34" s="3" t="s">
        <v>3031</v>
      </c>
      <c r="D34" s="3" t="s">
        <v>3030</v>
      </c>
      <c r="E34" s="3" t="n">
        <v>1</v>
      </c>
      <c r="F34" s="3"/>
      <c r="G34" s="3"/>
    </row>
    <row r="35" customFormat="false" ht="15" hidden="false" customHeight="false" outlineLevel="0" collapsed="false">
      <c r="A35" s="0" t="s">
        <v>3032</v>
      </c>
      <c r="B35" s="0" t="s">
        <v>3033</v>
      </c>
      <c r="C35" s="0" t="s">
        <v>3034</v>
      </c>
      <c r="D35" s="0" t="s">
        <v>1234</v>
      </c>
    </row>
    <row r="36" customFormat="false" ht="15" hidden="false" customHeight="false" outlineLevel="0" collapsed="false">
      <c r="A36" s="0" t="s">
        <v>3035</v>
      </c>
      <c r="B36" s="0" t="s">
        <v>3036</v>
      </c>
      <c r="C36" s="0" t="s">
        <v>3037</v>
      </c>
      <c r="D36" s="0" t="s">
        <v>3038</v>
      </c>
      <c r="E36" s="0" t="n">
        <v>1</v>
      </c>
      <c r="F36" s="0" t="n">
        <v>1990</v>
      </c>
    </row>
    <row r="37" customFormat="false" ht="15" hidden="false" customHeight="false" outlineLevel="0" collapsed="false">
      <c r="A37" s="0" t="s">
        <v>3039</v>
      </c>
      <c r="B37" s="0" t="s">
        <v>3040</v>
      </c>
      <c r="C37" s="0" t="s">
        <v>3041</v>
      </c>
      <c r="D37" s="0" t="s">
        <v>3042</v>
      </c>
      <c r="E37" s="0" t="n">
        <v>1</v>
      </c>
      <c r="F37" s="0" t="n">
        <v>1998</v>
      </c>
    </row>
    <row r="38" customFormat="false" ht="15" hidden="false" customHeight="false" outlineLevel="0" collapsed="false">
      <c r="A38" s="0" t="s">
        <v>3043</v>
      </c>
      <c r="B38" s="0" t="s">
        <v>3044</v>
      </c>
      <c r="C38" s="0" t="s">
        <v>3045</v>
      </c>
      <c r="D38" s="0" t="s">
        <v>1666</v>
      </c>
      <c r="E38" s="0" t="n">
        <v>1</v>
      </c>
      <c r="F38" s="0" t="n">
        <v>1986</v>
      </c>
    </row>
    <row r="39" customFormat="false" ht="15" hidden="false" customHeight="false" outlineLevel="0" collapsed="false">
      <c r="A39" s="0" t="s">
        <v>3046</v>
      </c>
      <c r="B39" s="0" t="s">
        <v>867</v>
      </c>
      <c r="C39" s="0" t="s">
        <v>3047</v>
      </c>
      <c r="D39" s="0" t="s">
        <v>3048</v>
      </c>
      <c r="E39" s="0" t="n">
        <v>1</v>
      </c>
    </row>
    <row r="40" customFormat="false" ht="15" hidden="false" customHeight="false" outlineLevel="0" collapsed="false">
      <c r="A40" s="0" t="s">
        <v>3046</v>
      </c>
      <c r="B40" s="0" t="s">
        <v>867</v>
      </c>
      <c r="C40" s="0" t="s">
        <v>3049</v>
      </c>
      <c r="D40" s="0" t="s">
        <v>550</v>
      </c>
      <c r="E40" s="0" t="n">
        <v>1</v>
      </c>
      <c r="F40" s="0" t="n">
        <v>1990</v>
      </c>
    </row>
    <row r="41" customFormat="false" ht="15" hidden="false" customHeight="false" outlineLevel="0" collapsed="false">
      <c r="A41" s="0" t="s">
        <v>3046</v>
      </c>
      <c r="B41" s="0" t="s">
        <v>867</v>
      </c>
      <c r="C41" s="0" t="s">
        <v>3050</v>
      </c>
      <c r="D41" s="0" t="s">
        <v>3051</v>
      </c>
    </row>
    <row r="42" customFormat="false" ht="15" hidden="false" customHeight="false" outlineLevel="0" collapsed="false">
      <c r="A42" s="0" t="s">
        <v>3046</v>
      </c>
      <c r="B42" s="0" t="s">
        <v>867</v>
      </c>
      <c r="C42" s="0" t="s">
        <v>3052</v>
      </c>
      <c r="D42" s="0" t="s">
        <v>1495</v>
      </c>
    </row>
    <row r="43" customFormat="false" ht="15" hidden="false" customHeight="false" outlineLevel="0" collapsed="false">
      <c r="A43" s="0" t="s">
        <v>3046</v>
      </c>
      <c r="B43" s="0" t="s">
        <v>867</v>
      </c>
      <c r="C43" s="0" t="s">
        <v>3053</v>
      </c>
      <c r="D43" s="0" t="s">
        <v>3054</v>
      </c>
      <c r="E43" s="0" t="n">
        <v>1</v>
      </c>
      <c r="F43" s="0" t="n">
        <v>1998</v>
      </c>
    </row>
    <row r="44" customFormat="false" ht="15" hidden="false" customHeight="false" outlineLevel="0" collapsed="false">
      <c r="A44" s="0" t="s">
        <v>3046</v>
      </c>
      <c r="B44" s="0" t="s">
        <v>867</v>
      </c>
      <c r="C44" s="0" t="s">
        <v>3055</v>
      </c>
      <c r="D44" s="0" t="s">
        <v>3038</v>
      </c>
      <c r="E44" s="0" t="n">
        <v>1</v>
      </c>
      <c r="F44" s="0" t="n">
        <v>1996</v>
      </c>
    </row>
    <row r="45" customFormat="false" ht="15" hidden="false" customHeight="false" outlineLevel="0" collapsed="false">
      <c r="A45" s="0" t="s">
        <v>3046</v>
      </c>
      <c r="B45" s="0" t="s">
        <v>867</v>
      </c>
      <c r="C45" s="0" t="s">
        <v>3056</v>
      </c>
      <c r="D45" s="0" t="s">
        <v>550</v>
      </c>
    </row>
    <row r="46" customFormat="false" ht="15" hidden="false" customHeight="false" outlineLevel="0" collapsed="false">
      <c r="A46" s="0" t="s">
        <v>3046</v>
      </c>
      <c r="B46" s="0" t="s">
        <v>3057</v>
      </c>
      <c r="C46" s="0" t="s">
        <v>3058</v>
      </c>
      <c r="D46" s="0" t="s">
        <v>159</v>
      </c>
    </row>
    <row r="47" customFormat="false" ht="15" hidden="false" customHeight="false" outlineLevel="0" collapsed="false">
      <c r="A47" s="0" t="s">
        <v>3046</v>
      </c>
      <c r="B47" s="0" t="s">
        <v>867</v>
      </c>
      <c r="C47" s="0" t="s">
        <v>3059</v>
      </c>
      <c r="D47" s="0" t="s">
        <v>1234</v>
      </c>
    </row>
    <row r="48" customFormat="false" ht="15" hidden="false" customHeight="false" outlineLevel="0" collapsed="false">
      <c r="A48" s="0" t="s">
        <v>3046</v>
      </c>
      <c r="B48" s="0" t="s">
        <v>867</v>
      </c>
      <c r="C48" s="0" t="s">
        <v>3060</v>
      </c>
      <c r="D48" s="0" t="s">
        <v>723</v>
      </c>
      <c r="E48" s="0" t="n">
        <v>1</v>
      </c>
      <c r="F48" s="0" t="n">
        <v>1975</v>
      </c>
    </row>
    <row r="49" customFormat="false" ht="15" hidden="false" customHeight="false" outlineLevel="0" collapsed="false">
      <c r="A49" s="0" t="s">
        <v>3046</v>
      </c>
      <c r="B49" s="0" t="s">
        <v>3061</v>
      </c>
      <c r="C49" s="0" t="s">
        <v>3062</v>
      </c>
      <c r="D49" s="0" t="s">
        <v>723</v>
      </c>
    </row>
    <row r="50" customFormat="false" ht="15" hidden="false" customHeight="false" outlineLevel="0" collapsed="false">
      <c r="A50" s="0" t="s">
        <v>3046</v>
      </c>
      <c r="B50" s="0" t="s">
        <v>867</v>
      </c>
      <c r="C50" s="0" t="s">
        <v>3063</v>
      </c>
      <c r="D50" s="0" t="s">
        <v>3064</v>
      </c>
      <c r="E50" s="0" t="n">
        <v>1</v>
      </c>
      <c r="F50" s="0" t="n">
        <v>2003</v>
      </c>
    </row>
    <row r="51" customFormat="false" ht="15" hidden="false" customHeight="false" outlineLevel="0" collapsed="false">
      <c r="A51" s="0" t="s">
        <v>3046</v>
      </c>
      <c r="B51" s="0" t="s">
        <v>867</v>
      </c>
      <c r="C51" s="0" t="s">
        <v>3065</v>
      </c>
      <c r="D51" s="0" t="s">
        <v>433</v>
      </c>
      <c r="E51" s="0" t="n">
        <v>1</v>
      </c>
      <c r="F51" s="0" t="n">
        <v>1996</v>
      </c>
    </row>
    <row r="52" customFormat="false" ht="15" hidden="false" customHeight="false" outlineLevel="0" collapsed="false">
      <c r="A52" s="0" t="s">
        <v>3046</v>
      </c>
      <c r="B52" s="0" t="s">
        <v>867</v>
      </c>
      <c r="C52" s="0" t="s">
        <v>3066</v>
      </c>
      <c r="D52" s="0" t="s">
        <v>3067</v>
      </c>
    </row>
    <row r="53" customFormat="false" ht="15" hidden="false" customHeight="false" outlineLevel="0" collapsed="false">
      <c r="A53" s="0" t="s">
        <v>3046</v>
      </c>
      <c r="B53" s="0" t="s">
        <v>3068</v>
      </c>
      <c r="C53" s="0" t="s">
        <v>3069</v>
      </c>
      <c r="D53" s="0" t="s">
        <v>213</v>
      </c>
    </row>
    <row r="54" customFormat="false" ht="15" hidden="false" customHeight="false" outlineLevel="0" collapsed="false">
      <c r="A54" s="3" t="s">
        <v>3046</v>
      </c>
      <c r="B54" s="3" t="s">
        <v>3070</v>
      </c>
      <c r="C54" s="3" t="s">
        <v>3071</v>
      </c>
      <c r="D54" s="3" t="s">
        <v>67</v>
      </c>
      <c r="E54" s="3"/>
      <c r="F54" s="3"/>
      <c r="G54" s="3"/>
    </row>
    <row r="55" customFormat="false" ht="15" hidden="false" customHeight="false" outlineLevel="0" collapsed="false">
      <c r="A55" s="0" t="s">
        <v>3072</v>
      </c>
      <c r="B55" s="0" t="s">
        <v>867</v>
      </c>
      <c r="C55" s="0" t="s">
        <v>3073</v>
      </c>
      <c r="D55" s="0" t="s">
        <v>2141</v>
      </c>
      <c r="E55" s="0" t="n">
        <v>3</v>
      </c>
      <c r="F55" s="0" t="n">
        <v>1987</v>
      </c>
    </row>
    <row r="56" customFormat="false" ht="15" hidden="false" customHeight="false" outlineLevel="0" collapsed="false">
      <c r="A56" s="0" t="s">
        <v>3072</v>
      </c>
      <c r="B56" s="0" t="s">
        <v>867</v>
      </c>
      <c r="C56" s="0" t="s">
        <v>3074</v>
      </c>
      <c r="D56" s="0" t="s">
        <v>2141</v>
      </c>
    </row>
    <row r="57" s="3" customFormat="true" ht="15" hidden="false" customHeight="false" outlineLevel="0" collapsed="false">
      <c r="A57" s="0" t="s">
        <v>3075</v>
      </c>
      <c r="B57" s="0" t="s">
        <v>3076</v>
      </c>
      <c r="C57" s="0" t="s">
        <v>3077</v>
      </c>
      <c r="D57" s="0" t="s">
        <v>3078</v>
      </c>
      <c r="E57" s="0" t="n">
        <v>1</v>
      </c>
      <c r="G57" s="0"/>
    </row>
    <row r="58" s="3" customFormat="true" ht="15" hidden="false" customHeight="false" outlineLevel="0" collapsed="false">
      <c r="A58" s="0" t="s">
        <v>3079</v>
      </c>
      <c r="B58" s="0" t="s">
        <v>3080</v>
      </c>
      <c r="C58" s="0" t="s">
        <v>3081</v>
      </c>
      <c r="D58" s="0" t="s">
        <v>3082</v>
      </c>
      <c r="E58" s="0" t="n">
        <v>1</v>
      </c>
      <c r="F58" s="0" t="n">
        <v>2002</v>
      </c>
      <c r="G58" s="0"/>
    </row>
    <row r="59" customFormat="false" ht="12.75" hidden="false" customHeight="false" outlineLevel="0" collapsed="false">
      <c r="A59" s="0" t="s">
        <v>3083</v>
      </c>
      <c r="B59" s="0" t="s">
        <v>3084</v>
      </c>
      <c r="C59" s="0" t="s">
        <v>3085</v>
      </c>
      <c r="D59" s="0" t="s">
        <v>3086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1"/>
  <sheetViews>
    <sheetView showFormulas="false" showGridLines="true" showRowColHeaders="true" showZeros="true" rightToLeft="false" tabSelected="false" showOutlineSymbols="true" defaultGridColor="true" view="normal" topLeftCell="A76" colorId="64" zoomScale="100" zoomScaleNormal="100" zoomScalePageLayoutView="100" workbookViewId="0">
      <selection pane="topLeft" activeCell="A92" activeCellId="0" sqref="A92"/>
    </sheetView>
  </sheetViews>
  <sheetFormatPr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5"/>
    <col collapsed="false" customWidth="true" hidden="false" outlineLevel="0" max="3" min="3" style="0" width="55.14"/>
    <col collapsed="false" customWidth="true" hidden="false" outlineLevel="0" max="4" min="4" style="0" width="19.42"/>
    <col collapsed="false" customWidth="true" hidden="false" outlineLevel="0" max="5" min="5" style="0" width="9.42"/>
    <col collapsed="false" customWidth="true" hidden="false" outlineLevel="0" max="6" min="6" style="0" width="15.42"/>
    <col collapsed="false" customWidth="true" hidden="false" outlineLevel="0" max="7" min="7" style="0" width="15"/>
    <col collapsed="false" customWidth="true" hidden="false" outlineLevel="0" max="1025" min="8" style="0" width="9.42"/>
  </cols>
  <sheetData>
    <row r="1" customFormat="false" ht="15" hidden="false" customHeight="false" outlineLevel="0" collapsed="false">
      <c r="A1" s="2" t="s">
        <v>996</v>
      </c>
      <c r="B1" s="2" t="s">
        <v>997</v>
      </c>
      <c r="C1" s="2" t="s">
        <v>1</v>
      </c>
      <c r="D1" s="2" t="s">
        <v>2</v>
      </c>
      <c r="E1" s="2" t="s">
        <v>3</v>
      </c>
      <c r="F1" s="2" t="s">
        <v>998</v>
      </c>
      <c r="G1" s="2" t="s">
        <v>4</v>
      </c>
    </row>
    <row r="2" customFormat="false" ht="15" hidden="false" customHeight="false" outlineLevel="0" collapsed="false">
      <c r="A2" s="14" t="n">
        <v>36958</v>
      </c>
      <c r="B2" s="3" t="s">
        <v>3087</v>
      </c>
      <c r="C2" s="3" t="s">
        <v>3088</v>
      </c>
      <c r="D2" s="3" t="s">
        <v>3089</v>
      </c>
      <c r="E2" s="3"/>
      <c r="F2" s="3"/>
      <c r="G2" s="3"/>
    </row>
    <row r="3" customFormat="false" ht="15" hidden="false" customHeight="false" outlineLevel="0" collapsed="false">
      <c r="A3" s="0" t="s">
        <v>3090</v>
      </c>
      <c r="B3" s="0" t="s">
        <v>3091</v>
      </c>
      <c r="C3" s="0" t="s">
        <v>3092</v>
      </c>
      <c r="D3" s="0" t="s">
        <v>2050</v>
      </c>
    </row>
    <row r="4" customFormat="false" ht="15" hidden="false" customHeight="false" outlineLevel="0" collapsed="false">
      <c r="A4" s="0" t="s">
        <v>3093</v>
      </c>
      <c r="B4" s="0" t="s">
        <v>3094</v>
      </c>
      <c r="C4" s="0" t="s">
        <v>3095</v>
      </c>
      <c r="D4" s="0" t="s">
        <v>207</v>
      </c>
    </row>
    <row r="5" customFormat="false" ht="15" hidden="false" customHeight="false" outlineLevel="0" collapsed="false">
      <c r="A5" s="0" t="s">
        <v>3096</v>
      </c>
      <c r="B5" s="0" t="s">
        <v>3097</v>
      </c>
      <c r="C5" s="0" t="s">
        <v>3098</v>
      </c>
      <c r="D5" s="0" t="s">
        <v>44</v>
      </c>
    </row>
    <row r="6" customFormat="false" ht="15" hidden="false" customHeight="false" outlineLevel="0" collapsed="false">
      <c r="A6" s="0" t="s">
        <v>3099</v>
      </c>
      <c r="B6" s="0" t="s">
        <v>3100</v>
      </c>
      <c r="C6" s="0" t="s">
        <v>3101</v>
      </c>
      <c r="D6" s="0" t="s">
        <v>44</v>
      </c>
    </row>
    <row r="7" customFormat="false" ht="15" hidden="false" customHeight="false" outlineLevel="0" collapsed="false">
      <c r="A7" s="0" t="s">
        <v>3102</v>
      </c>
      <c r="B7" s="0" t="s">
        <v>3103</v>
      </c>
      <c r="C7" s="0" t="s">
        <v>3104</v>
      </c>
      <c r="D7" s="0" t="s">
        <v>3105</v>
      </c>
    </row>
    <row r="8" customFormat="false" ht="15" hidden="false" customHeight="false" outlineLevel="0" collapsed="false">
      <c r="A8" s="0" t="s">
        <v>3106</v>
      </c>
      <c r="B8" s="0" t="s">
        <v>3107</v>
      </c>
      <c r="C8" s="0" t="s">
        <v>3108</v>
      </c>
      <c r="D8" s="0" t="s">
        <v>36</v>
      </c>
    </row>
    <row r="9" customFormat="false" ht="15" hidden="false" customHeight="false" outlineLevel="0" collapsed="false">
      <c r="A9" s="0" t="s">
        <v>3109</v>
      </c>
      <c r="B9" s="0" t="s">
        <v>3110</v>
      </c>
      <c r="C9" s="0" t="s">
        <v>3111</v>
      </c>
      <c r="D9" s="0" t="s">
        <v>2901</v>
      </c>
    </row>
    <row r="10" customFormat="false" ht="15" hidden="false" customHeight="false" outlineLevel="0" collapsed="false">
      <c r="A10" s="0" t="s">
        <v>3112</v>
      </c>
      <c r="B10" s="0" t="s">
        <v>3113</v>
      </c>
      <c r="C10" s="0" t="s">
        <v>3114</v>
      </c>
      <c r="D10" s="0" t="s">
        <v>2661</v>
      </c>
    </row>
    <row r="11" customFormat="false" ht="15" hidden="false" customHeight="false" outlineLevel="0" collapsed="false">
      <c r="A11" s="0" t="s">
        <v>3115</v>
      </c>
      <c r="B11" s="0" t="s">
        <v>3116</v>
      </c>
      <c r="C11" s="0" t="s">
        <v>3117</v>
      </c>
      <c r="D11" s="0" t="s">
        <v>3118</v>
      </c>
    </row>
    <row r="12" customFormat="false" ht="15" hidden="false" customHeight="false" outlineLevel="0" collapsed="false">
      <c r="A12" s="0" t="s">
        <v>3119</v>
      </c>
      <c r="B12" s="0" t="s">
        <v>3120</v>
      </c>
      <c r="C12" s="0" t="s">
        <v>3121</v>
      </c>
      <c r="D12" s="0" t="s">
        <v>3122</v>
      </c>
    </row>
    <row r="13" customFormat="false" ht="15" hidden="false" customHeight="false" outlineLevel="0" collapsed="false">
      <c r="A13" s="0" t="s">
        <v>3123</v>
      </c>
      <c r="B13" s="0" t="s">
        <v>3124</v>
      </c>
      <c r="C13" s="0" t="s">
        <v>3125</v>
      </c>
      <c r="D13" s="0" t="s">
        <v>556</v>
      </c>
    </row>
    <row r="14" customFormat="false" ht="15" hidden="false" customHeight="false" outlineLevel="0" collapsed="false">
      <c r="A14" s="0" t="s">
        <v>3126</v>
      </c>
      <c r="B14" s="0" t="s">
        <v>225</v>
      </c>
      <c r="C14" s="0" t="s">
        <v>3127</v>
      </c>
      <c r="D14" s="0" t="s">
        <v>151</v>
      </c>
    </row>
    <row r="15" customFormat="false" ht="15" hidden="false" customHeight="false" outlineLevel="0" collapsed="false">
      <c r="A15" s="0" t="s">
        <v>3128</v>
      </c>
      <c r="B15" s="0" t="s">
        <v>3129</v>
      </c>
      <c r="C15" s="0" t="s">
        <v>3130</v>
      </c>
      <c r="D15" s="0" t="s">
        <v>2721</v>
      </c>
    </row>
    <row r="16" customFormat="false" ht="15" hidden="false" customHeight="false" outlineLevel="0" collapsed="false">
      <c r="A16" s="0" t="s">
        <v>3131</v>
      </c>
      <c r="B16" s="0" t="s">
        <v>3132</v>
      </c>
      <c r="C16" s="0" t="s">
        <v>3133</v>
      </c>
      <c r="D16" s="0" t="s">
        <v>416</v>
      </c>
    </row>
    <row r="17" customFormat="false" ht="15" hidden="false" customHeight="false" outlineLevel="0" collapsed="false">
      <c r="A17" s="0" t="s">
        <v>3134</v>
      </c>
      <c r="B17" s="0" t="s">
        <v>3135</v>
      </c>
      <c r="C17" s="0" t="s">
        <v>3136</v>
      </c>
      <c r="D17" s="0" t="s">
        <v>1177</v>
      </c>
    </row>
    <row r="18" customFormat="false" ht="15" hidden="false" customHeight="false" outlineLevel="0" collapsed="false">
      <c r="A18" s="0" t="s">
        <v>3137</v>
      </c>
      <c r="B18" s="0" t="s">
        <v>3138</v>
      </c>
      <c r="C18" s="0" t="s">
        <v>3139</v>
      </c>
      <c r="D18" s="0" t="s">
        <v>36</v>
      </c>
    </row>
    <row r="19" customFormat="false" ht="15" hidden="false" customHeight="false" outlineLevel="0" collapsed="false">
      <c r="A19" s="0" t="s">
        <v>3140</v>
      </c>
      <c r="B19" s="0" t="s">
        <v>3141</v>
      </c>
      <c r="C19" s="0" t="s">
        <v>3142</v>
      </c>
      <c r="D19" s="0" t="s">
        <v>2661</v>
      </c>
    </row>
    <row r="20" customFormat="false" ht="15" hidden="false" customHeight="false" outlineLevel="0" collapsed="false">
      <c r="A20" s="0" t="s">
        <v>3143</v>
      </c>
      <c r="B20" s="0" t="s">
        <v>3144</v>
      </c>
      <c r="C20" s="0" t="s">
        <v>3145</v>
      </c>
      <c r="D20" s="0" t="s">
        <v>1803</v>
      </c>
    </row>
    <row r="21" customFormat="false" ht="15" hidden="false" customHeight="false" outlineLevel="0" collapsed="false">
      <c r="A21" s="0" t="s">
        <v>3146</v>
      </c>
      <c r="B21" s="0" t="s">
        <v>3147</v>
      </c>
      <c r="C21" s="0" t="s">
        <v>3148</v>
      </c>
      <c r="D21" s="0" t="s">
        <v>3149</v>
      </c>
    </row>
    <row r="22" customFormat="false" ht="15" hidden="false" customHeight="false" outlineLevel="0" collapsed="false">
      <c r="A22" s="0" t="s">
        <v>3150</v>
      </c>
      <c r="B22" s="0" t="s">
        <v>3151</v>
      </c>
      <c r="C22" s="0" t="s">
        <v>3152</v>
      </c>
      <c r="D22" s="0" t="s">
        <v>3153</v>
      </c>
    </row>
    <row r="23" customFormat="false" ht="15" hidden="false" customHeight="false" outlineLevel="0" collapsed="false">
      <c r="A23" s="0" t="s">
        <v>3154</v>
      </c>
      <c r="B23" s="0" t="s">
        <v>3155</v>
      </c>
      <c r="C23" s="0" t="s">
        <v>3156</v>
      </c>
      <c r="D23" s="0" t="s">
        <v>919</v>
      </c>
    </row>
    <row r="24" customFormat="false" ht="15" hidden="false" customHeight="false" outlineLevel="0" collapsed="false">
      <c r="A24" s="0" t="s">
        <v>3157</v>
      </c>
      <c r="B24" s="0" t="s">
        <v>3158</v>
      </c>
      <c r="C24" s="0" t="s">
        <v>3159</v>
      </c>
      <c r="D24" s="0" t="s">
        <v>36</v>
      </c>
    </row>
    <row r="25" customFormat="false" ht="15" hidden="false" customHeight="false" outlineLevel="0" collapsed="false">
      <c r="A25" s="0" t="s">
        <v>3160</v>
      </c>
      <c r="B25" s="0" t="s">
        <v>3161</v>
      </c>
      <c r="C25" s="0" t="s">
        <v>3162</v>
      </c>
      <c r="D25" s="0" t="s">
        <v>2661</v>
      </c>
    </row>
    <row r="26" customFormat="false" ht="15" hidden="false" customHeight="false" outlineLevel="0" collapsed="false">
      <c r="A26" s="0" t="s">
        <v>3163</v>
      </c>
      <c r="B26" s="0" t="s">
        <v>3164</v>
      </c>
      <c r="C26" s="0" t="s">
        <v>3165</v>
      </c>
      <c r="D26" s="0" t="s">
        <v>207</v>
      </c>
    </row>
    <row r="27" customFormat="false" ht="15" hidden="false" customHeight="false" outlineLevel="0" collapsed="false">
      <c r="A27" s="0" t="s">
        <v>3166</v>
      </c>
      <c r="B27" s="0" t="s">
        <v>3167</v>
      </c>
      <c r="C27" s="0" t="s">
        <v>3168</v>
      </c>
      <c r="D27" s="0" t="s">
        <v>3169</v>
      </c>
    </row>
    <row r="28" customFormat="false" ht="15" hidden="false" customHeight="false" outlineLevel="0" collapsed="false">
      <c r="A28" s="0" t="s">
        <v>3170</v>
      </c>
      <c r="B28" s="0" t="s">
        <v>3171</v>
      </c>
      <c r="C28" s="0" t="s">
        <v>3172</v>
      </c>
      <c r="D28" s="0" t="s">
        <v>44</v>
      </c>
    </row>
    <row r="29" customFormat="false" ht="15" hidden="false" customHeight="false" outlineLevel="0" collapsed="false">
      <c r="A29" s="0" t="s">
        <v>3170</v>
      </c>
      <c r="B29" s="0" t="s">
        <v>867</v>
      </c>
      <c r="C29" s="0" t="s">
        <v>3173</v>
      </c>
      <c r="D29" s="0" t="s">
        <v>1399</v>
      </c>
    </row>
    <row r="30" customFormat="false" ht="15" hidden="false" customHeight="false" outlineLevel="0" collapsed="false">
      <c r="A30" s="0" t="s">
        <v>3174</v>
      </c>
      <c r="B30" s="0" t="s">
        <v>3175</v>
      </c>
      <c r="C30" s="0" t="s">
        <v>3176</v>
      </c>
      <c r="D30" s="0" t="s">
        <v>44</v>
      </c>
    </row>
    <row r="31" customFormat="false" ht="15" hidden="false" customHeight="false" outlineLevel="0" collapsed="false">
      <c r="A31" s="0" t="s">
        <v>3177</v>
      </c>
      <c r="B31" s="0" t="s">
        <v>3178</v>
      </c>
      <c r="C31" s="0" t="s">
        <v>3179</v>
      </c>
      <c r="D31" s="0" t="s">
        <v>3180</v>
      </c>
    </row>
    <row r="32" customFormat="false" ht="15" hidden="false" customHeight="false" outlineLevel="0" collapsed="false">
      <c r="A32" s="0" t="s">
        <v>3181</v>
      </c>
      <c r="B32" s="0" t="s">
        <v>3182</v>
      </c>
      <c r="C32" s="0" t="s">
        <v>3183</v>
      </c>
      <c r="D32" s="0" t="s">
        <v>3184</v>
      </c>
    </row>
    <row r="33" customFormat="false" ht="15" hidden="false" customHeight="false" outlineLevel="0" collapsed="false">
      <c r="A33" s="0" t="s">
        <v>3185</v>
      </c>
      <c r="B33" s="0" t="s">
        <v>867</v>
      </c>
      <c r="C33" s="0" t="s">
        <v>3186</v>
      </c>
      <c r="D33" s="0" t="s">
        <v>1399</v>
      </c>
    </row>
    <row r="34" customFormat="false" ht="15" hidden="false" customHeight="false" outlineLevel="0" collapsed="false">
      <c r="A34" s="0" t="s">
        <v>3187</v>
      </c>
      <c r="B34" s="0" t="s">
        <v>3188</v>
      </c>
      <c r="C34" s="0" t="s">
        <v>3189</v>
      </c>
      <c r="D34" s="0" t="s">
        <v>44</v>
      </c>
    </row>
    <row r="35" customFormat="false" ht="15" hidden="false" customHeight="false" outlineLevel="0" collapsed="false">
      <c r="A35" s="0" t="s">
        <v>3190</v>
      </c>
      <c r="B35" s="0" t="s">
        <v>3191</v>
      </c>
      <c r="C35" s="0" t="s">
        <v>3192</v>
      </c>
      <c r="D35" s="0" t="s">
        <v>1249</v>
      </c>
    </row>
    <row r="36" customFormat="false" ht="15" hidden="false" customHeight="false" outlineLevel="0" collapsed="false">
      <c r="A36" s="0" t="s">
        <v>3193</v>
      </c>
      <c r="B36" s="0" t="s">
        <v>3194</v>
      </c>
      <c r="C36" s="0" t="s">
        <v>3195</v>
      </c>
      <c r="D36" s="0" t="s">
        <v>3196</v>
      </c>
    </row>
    <row r="37" customFormat="false" ht="15" hidden="false" customHeight="false" outlineLevel="0" collapsed="false">
      <c r="A37" s="0" t="s">
        <v>3193</v>
      </c>
      <c r="B37" s="0" t="s">
        <v>3197</v>
      </c>
      <c r="C37" s="0" t="s">
        <v>3198</v>
      </c>
      <c r="D37" s="0" t="s">
        <v>3199</v>
      </c>
    </row>
    <row r="38" customFormat="false" ht="15" hidden="false" customHeight="false" outlineLevel="0" collapsed="false">
      <c r="A38" s="0" t="s">
        <v>3193</v>
      </c>
      <c r="B38" s="0" t="s">
        <v>3200</v>
      </c>
      <c r="C38" s="0" t="s">
        <v>3201</v>
      </c>
      <c r="D38" s="0" t="s">
        <v>838</v>
      </c>
    </row>
    <row r="39" customFormat="false" ht="15" hidden="false" customHeight="false" outlineLevel="0" collapsed="false">
      <c r="A39" s="0" t="s">
        <v>3202</v>
      </c>
      <c r="B39" s="0" t="s">
        <v>867</v>
      </c>
      <c r="C39" s="0" t="s">
        <v>1576</v>
      </c>
      <c r="D39" s="0" t="s">
        <v>1399</v>
      </c>
    </row>
    <row r="40" customFormat="false" ht="15" hidden="false" customHeight="false" outlineLevel="0" collapsed="false">
      <c r="A40" s="0" t="s">
        <v>3203</v>
      </c>
      <c r="B40" s="0" t="s">
        <v>3204</v>
      </c>
      <c r="C40" s="0" t="s">
        <v>3205</v>
      </c>
      <c r="D40" s="0" t="s">
        <v>1399</v>
      </c>
    </row>
    <row r="41" customFormat="false" ht="15" hidden="false" customHeight="false" outlineLevel="0" collapsed="false">
      <c r="A41" s="0" t="s">
        <v>3206</v>
      </c>
      <c r="B41" s="0" t="s">
        <v>3207</v>
      </c>
      <c r="C41" s="0" t="s">
        <v>3208</v>
      </c>
      <c r="D41" s="0" t="s">
        <v>56</v>
      </c>
    </row>
    <row r="42" customFormat="false" ht="15" hidden="false" customHeight="false" outlineLevel="0" collapsed="false">
      <c r="A42" s="0" t="s">
        <v>3206</v>
      </c>
      <c r="B42" s="0" t="s">
        <v>3207</v>
      </c>
      <c r="C42" s="0" t="s">
        <v>3209</v>
      </c>
      <c r="D42" s="0" t="s">
        <v>181</v>
      </c>
    </row>
    <row r="43" customFormat="false" ht="15" hidden="false" customHeight="false" outlineLevel="0" collapsed="false">
      <c r="A43" s="0" t="s">
        <v>3210</v>
      </c>
      <c r="B43" s="0" t="s">
        <v>3211</v>
      </c>
      <c r="C43" s="0" t="s">
        <v>3212</v>
      </c>
      <c r="D43" s="0" t="s">
        <v>1399</v>
      </c>
    </row>
    <row r="44" customFormat="false" ht="15" hidden="false" customHeight="false" outlineLevel="0" collapsed="false">
      <c r="A44" s="0" t="s">
        <v>3213</v>
      </c>
      <c r="B44" s="0" t="s">
        <v>3214</v>
      </c>
      <c r="C44" s="0" t="s">
        <v>3215</v>
      </c>
      <c r="D44" s="0" t="s">
        <v>1399</v>
      </c>
    </row>
    <row r="45" customFormat="false" ht="15" hidden="false" customHeight="false" outlineLevel="0" collapsed="false">
      <c r="A45" s="0" t="s">
        <v>3216</v>
      </c>
      <c r="B45" s="0" t="s">
        <v>3217</v>
      </c>
      <c r="C45" s="0" t="s">
        <v>3218</v>
      </c>
      <c r="D45" s="0" t="s">
        <v>44</v>
      </c>
    </row>
    <row r="46" customFormat="false" ht="15" hidden="false" customHeight="false" outlineLevel="0" collapsed="false">
      <c r="A46" s="0" t="s">
        <v>3216</v>
      </c>
      <c r="B46" s="0" t="s">
        <v>3219</v>
      </c>
      <c r="C46" s="0" t="s">
        <v>3220</v>
      </c>
      <c r="D46" s="0" t="s">
        <v>44</v>
      </c>
    </row>
    <row r="47" customFormat="false" ht="15" hidden="false" customHeight="false" outlineLevel="0" collapsed="false">
      <c r="A47" s="0" t="s">
        <v>3221</v>
      </c>
      <c r="B47" s="0" t="s">
        <v>1166</v>
      </c>
      <c r="C47" s="0" t="s">
        <v>3222</v>
      </c>
      <c r="D47" s="0" t="s">
        <v>27</v>
      </c>
    </row>
    <row r="48" customFormat="false" ht="15" hidden="false" customHeight="false" outlineLevel="0" collapsed="false">
      <c r="A48" s="0" t="s">
        <v>3223</v>
      </c>
      <c r="B48" s="0" t="s">
        <v>3224</v>
      </c>
      <c r="C48" s="0" t="s">
        <v>3225</v>
      </c>
      <c r="D48" s="0" t="s">
        <v>44</v>
      </c>
    </row>
    <row r="49" customFormat="false" ht="15" hidden="false" customHeight="false" outlineLevel="0" collapsed="false">
      <c r="A49" s="0" t="s">
        <v>3226</v>
      </c>
      <c r="B49" s="0" t="s">
        <v>867</v>
      </c>
      <c r="C49" s="0" t="s">
        <v>3227</v>
      </c>
      <c r="D49" s="0" t="s">
        <v>36</v>
      </c>
    </row>
    <row r="50" customFormat="false" ht="15" hidden="false" customHeight="false" outlineLevel="0" collapsed="false">
      <c r="A50" s="0" t="s">
        <v>3226</v>
      </c>
      <c r="B50" s="0" t="s">
        <v>867</v>
      </c>
      <c r="C50" s="0" t="s">
        <v>3228</v>
      </c>
      <c r="D50" s="0" t="s">
        <v>36</v>
      </c>
    </row>
    <row r="51" customFormat="false" ht="15" hidden="false" customHeight="false" outlineLevel="0" collapsed="false">
      <c r="A51" s="0" t="s">
        <v>3229</v>
      </c>
      <c r="B51" s="0" t="s">
        <v>3230</v>
      </c>
      <c r="C51" s="0" t="s">
        <v>3231</v>
      </c>
      <c r="D51" s="0" t="s">
        <v>1238</v>
      </c>
    </row>
    <row r="52" customFormat="false" ht="15" hidden="false" customHeight="false" outlineLevel="0" collapsed="false">
      <c r="A52" s="0" t="s">
        <v>3232</v>
      </c>
      <c r="B52" s="0" t="s">
        <v>3233</v>
      </c>
      <c r="C52" s="0" t="s">
        <v>3234</v>
      </c>
      <c r="D52" s="0" t="s">
        <v>3235</v>
      </c>
    </row>
    <row r="53" customFormat="false" ht="15" hidden="false" customHeight="false" outlineLevel="0" collapsed="false">
      <c r="A53" s="0" t="s">
        <v>3236</v>
      </c>
      <c r="B53" s="0" t="s">
        <v>3237</v>
      </c>
      <c r="C53" s="0" t="s">
        <v>3238</v>
      </c>
      <c r="D53" s="0" t="s">
        <v>3169</v>
      </c>
    </row>
    <row r="54" customFormat="false" ht="15" hidden="false" customHeight="false" outlineLevel="0" collapsed="false">
      <c r="A54" s="0" t="s">
        <v>3239</v>
      </c>
      <c r="B54" s="0" t="s">
        <v>3240</v>
      </c>
      <c r="C54" s="0" t="s">
        <v>3241</v>
      </c>
      <c r="D54" s="0" t="s">
        <v>759</v>
      </c>
    </row>
    <row r="55" customFormat="false" ht="15" hidden="false" customHeight="false" outlineLevel="0" collapsed="false">
      <c r="A55" s="0" t="s">
        <v>3242</v>
      </c>
      <c r="B55" s="0" t="s">
        <v>3243</v>
      </c>
      <c r="C55" s="0" t="s">
        <v>3244</v>
      </c>
      <c r="D55" s="0" t="s">
        <v>3245</v>
      </c>
    </row>
    <row r="56" customFormat="false" ht="15" hidden="false" customHeight="false" outlineLevel="0" collapsed="false">
      <c r="A56" s="0" t="s">
        <v>3246</v>
      </c>
      <c r="B56" s="0" t="s">
        <v>3247</v>
      </c>
      <c r="C56" s="0" t="s">
        <v>3248</v>
      </c>
      <c r="D56" s="0" t="s">
        <v>3169</v>
      </c>
    </row>
    <row r="57" customFormat="false" ht="15" hidden="false" customHeight="false" outlineLevel="0" collapsed="false">
      <c r="A57" s="0" t="s">
        <v>3249</v>
      </c>
      <c r="B57" s="0" t="s">
        <v>3250</v>
      </c>
      <c r="C57" s="0" t="s">
        <v>3251</v>
      </c>
      <c r="D57" s="0" t="s">
        <v>527</v>
      </c>
    </row>
    <row r="58" customFormat="false" ht="15" hidden="false" customHeight="false" outlineLevel="0" collapsed="false">
      <c r="A58" s="0" t="s">
        <v>3252</v>
      </c>
      <c r="B58" s="0" t="s">
        <v>3253</v>
      </c>
      <c r="C58" s="0" t="s">
        <v>3254</v>
      </c>
      <c r="D58" s="0" t="s">
        <v>44</v>
      </c>
    </row>
    <row r="59" customFormat="false" ht="15" hidden="false" customHeight="false" outlineLevel="0" collapsed="false">
      <c r="A59" s="6" t="s">
        <v>3255</v>
      </c>
      <c r="B59" s="6" t="s">
        <v>3256</v>
      </c>
      <c r="C59" s="6" t="s">
        <v>3257</v>
      </c>
      <c r="D59" s="6" t="s">
        <v>405</v>
      </c>
      <c r="E59" s="6"/>
      <c r="F59" s="6"/>
      <c r="G59" s="6"/>
    </row>
    <row r="60" customFormat="false" ht="15" hidden="false" customHeight="false" outlineLevel="0" collapsed="false">
      <c r="A60" s="0" t="s">
        <v>3258</v>
      </c>
      <c r="B60" s="0" t="s">
        <v>3259</v>
      </c>
      <c r="C60" s="0" t="s">
        <v>3260</v>
      </c>
      <c r="D60" s="0" t="s">
        <v>1101</v>
      </c>
    </row>
    <row r="61" customFormat="false" ht="15" hidden="false" customHeight="false" outlineLevel="0" collapsed="false">
      <c r="A61" s="0" t="s">
        <v>3261</v>
      </c>
      <c r="B61" s="0" t="s">
        <v>3262</v>
      </c>
      <c r="C61" s="0" t="s">
        <v>3263</v>
      </c>
      <c r="D61" s="0" t="s">
        <v>527</v>
      </c>
    </row>
    <row r="62" customFormat="false" ht="15" hidden="false" customHeight="false" outlineLevel="0" collapsed="false">
      <c r="A62" s="0" t="s">
        <v>3261</v>
      </c>
      <c r="B62" s="0" t="s">
        <v>3264</v>
      </c>
      <c r="C62" s="0" t="s">
        <v>3265</v>
      </c>
      <c r="D62" s="0" t="s">
        <v>592</v>
      </c>
    </row>
    <row r="63" customFormat="false" ht="15" hidden="false" customHeight="false" outlineLevel="0" collapsed="false">
      <c r="A63" s="0" t="s">
        <v>3261</v>
      </c>
      <c r="B63" s="0" t="s">
        <v>3266</v>
      </c>
      <c r="C63" s="0" t="s">
        <v>3267</v>
      </c>
      <c r="D63" s="0" t="s">
        <v>2144</v>
      </c>
    </row>
    <row r="64" customFormat="false" ht="15" hidden="false" customHeight="false" outlineLevel="0" collapsed="false">
      <c r="A64" s="3" t="s">
        <v>3268</v>
      </c>
      <c r="B64" s="3" t="s">
        <v>3269</v>
      </c>
      <c r="C64" s="3" t="s">
        <v>3270</v>
      </c>
      <c r="D64" s="3" t="s">
        <v>397</v>
      </c>
      <c r="E64" s="3"/>
      <c r="F64" s="3"/>
      <c r="G64" s="3"/>
    </row>
    <row r="65" customFormat="false" ht="15" hidden="false" customHeight="false" outlineLevel="0" collapsed="false">
      <c r="A65" s="0" t="s">
        <v>3271</v>
      </c>
      <c r="B65" s="0" t="s">
        <v>3272</v>
      </c>
      <c r="C65" s="0" t="s">
        <v>3273</v>
      </c>
      <c r="D65" s="0" t="s">
        <v>1399</v>
      </c>
    </row>
    <row r="66" customFormat="false" ht="15" hidden="false" customHeight="false" outlineLevel="0" collapsed="false">
      <c r="A66" s="3" t="s">
        <v>3271</v>
      </c>
      <c r="B66" s="3" t="s">
        <v>3274</v>
      </c>
      <c r="C66" s="3" t="s">
        <v>3275</v>
      </c>
      <c r="D66" s="3" t="s">
        <v>991</v>
      </c>
      <c r="E66" s="3"/>
      <c r="F66" s="3"/>
      <c r="G66" s="3"/>
    </row>
    <row r="67" customFormat="false" ht="15" hidden="false" customHeight="false" outlineLevel="0" collapsed="false">
      <c r="A67" s="0" t="s">
        <v>3276</v>
      </c>
      <c r="B67" s="0" t="s">
        <v>3277</v>
      </c>
      <c r="C67" s="0" t="s">
        <v>3125</v>
      </c>
      <c r="D67" s="0" t="s">
        <v>956</v>
      </c>
    </row>
    <row r="68" customFormat="false" ht="15" hidden="false" customHeight="false" outlineLevel="0" collapsed="false">
      <c r="A68" s="0" t="s">
        <v>3278</v>
      </c>
      <c r="B68" s="0" t="s">
        <v>3279</v>
      </c>
      <c r="C68" s="0" t="s">
        <v>3280</v>
      </c>
      <c r="D68" s="0" t="s">
        <v>44</v>
      </c>
    </row>
    <row r="69" customFormat="false" ht="15" hidden="false" customHeight="false" outlineLevel="0" collapsed="false">
      <c r="A69" s="0" t="s">
        <v>3281</v>
      </c>
      <c r="B69" s="0" t="s">
        <v>3282</v>
      </c>
      <c r="C69" s="0" t="s">
        <v>3283</v>
      </c>
      <c r="D69" s="0" t="s">
        <v>3284</v>
      </c>
    </row>
    <row r="70" customFormat="false" ht="15" hidden="false" customHeight="false" outlineLevel="0" collapsed="false">
      <c r="A70" s="0" t="s">
        <v>3285</v>
      </c>
      <c r="B70" s="0" t="s">
        <v>3286</v>
      </c>
      <c r="C70" s="0" t="s">
        <v>3287</v>
      </c>
      <c r="D70" s="0" t="s">
        <v>1234</v>
      </c>
    </row>
    <row r="71" customFormat="false" ht="15" hidden="false" customHeight="false" outlineLevel="0" collapsed="false">
      <c r="A71" s="0" t="s">
        <v>3288</v>
      </c>
      <c r="B71" s="0" t="s">
        <v>3289</v>
      </c>
      <c r="C71" s="0" t="s">
        <v>3290</v>
      </c>
      <c r="D71" s="0" t="s">
        <v>2999</v>
      </c>
    </row>
    <row r="72" customFormat="false" ht="15" hidden="false" customHeight="false" outlineLevel="0" collapsed="false">
      <c r="A72" s="0" t="s">
        <v>3291</v>
      </c>
      <c r="B72" s="0" t="s">
        <v>3292</v>
      </c>
      <c r="C72" s="0" t="s">
        <v>3293</v>
      </c>
      <c r="D72" s="0" t="s">
        <v>516</v>
      </c>
    </row>
    <row r="73" customFormat="false" ht="15" hidden="false" customHeight="false" outlineLevel="0" collapsed="false">
      <c r="A73" s="0" t="s">
        <v>3291</v>
      </c>
      <c r="B73" s="0" t="s">
        <v>3294</v>
      </c>
      <c r="C73" s="0" t="s">
        <v>3295</v>
      </c>
      <c r="D73" s="0" t="s">
        <v>36</v>
      </c>
    </row>
    <row r="74" customFormat="false" ht="15" hidden="false" customHeight="false" outlineLevel="0" collapsed="false">
      <c r="A74" s="0" t="s">
        <v>3291</v>
      </c>
      <c r="B74" s="0" t="s">
        <v>3296</v>
      </c>
      <c r="C74" s="0" t="s">
        <v>3297</v>
      </c>
      <c r="D74" s="0" t="s">
        <v>213</v>
      </c>
    </row>
    <row r="75" customFormat="false" ht="15" hidden="false" customHeight="false" outlineLevel="0" collapsed="false">
      <c r="A75" s="0" t="s">
        <v>3291</v>
      </c>
      <c r="B75" s="0" t="s">
        <v>3298</v>
      </c>
      <c r="C75" s="0" t="s">
        <v>3299</v>
      </c>
      <c r="D75" s="0" t="s">
        <v>3300</v>
      </c>
    </row>
    <row r="76" customFormat="false" ht="15" hidden="false" customHeight="false" outlineLevel="0" collapsed="false">
      <c r="A76" s="0" t="s">
        <v>3291</v>
      </c>
      <c r="B76" s="0" t="s">
        <v>867</v>
      </c>
      <c r="C76" s="0" t="s">
        <v>3301</v>
      </c>
      <c r="D76" s="0" t="s">
        <v>527</v>
      </c>
    </row>
    <row r="77" customFormat="false" ht="15" hidden="false" customHeight="false" outlineLevel="0" collapsed="false">
      <c r="A77" s="0" t="s">
        <v>3291</v>
      </c>
      <c r="B77" s="0" t="s">
        <v>3302</v>
      </c>
      <c r="C77" s="0" t="s">
        <v>3303</v>
      </c>
      <c r="D77" s="0" t="s">
        <v>991</v>
      </c>
    </row>
    <row r="78" customFormat="false" ht="15" hidden="false" customHeight="false" outlineLevel="0" collapsed="false">
      <c r="A78" s="0" t="s">
        <v>3291</v>
      </c>
      <c r="B78" s="0" t="s">
        <v>3304</v>
      </c>
      <c r="C78" s="0" t="s">
        <v>3305</v>
      </c>
      <c r="D78" s="0" t="s">
        <v>3306</v>
      </c>
    </row>
    <row r="79" customFormat="false" ht="15" hidden="false" customHeight="false" outlineLevel="0" collapsed="false">
      <c r="A79" s="0" t="s">
        <v>3307</v>
      </c>
      <c r="B79" s="0" t="s">
        <v>3308</v>
      </c>
      <c r="C79" s="0" t="s">
        <v>3309</v>
      </c>
      <c r="D79" s="0" t="s">
        <v>3310</v>
      </c>
    </row>
    <row r="80" customFormat="false" ht="15" hidden="false" customHeight="false" outlineLevel="0" collapsed="false">
      <c r="A80" s="0" t="s">
        <v>3311</v>
      </c>
      <c r="B80" s="0" t="s">
        <v>3312</v>
      </c>
      <c r="C80" s="0" t="s">
        <v>3313</v>
      </c>
      <c r="D80" s="0" t="s">
        <v>3314</v>
      </c>
    </row>
    <row r="81" customFormat="false" ht="15" hidden="false" customHeight="false" outlineLevel="0" collapsed="false">
      <c r="A81" s="0" t="s">
        <v>3315</v>
      </c>
      <c r="B81" s="0" t="s">
        <v>3316</v>
      </c>
      <c r="C81" s="0" t="s">
        <v>3317</v>
      </c>
      <c r="D81" s="0" t="s">
        <v>44</v>
      </c>
    </row>
    <row r="82" customFormat="false" ht="15" hidden="false" customHeight="false" outlineLevel="0" collapsed="false">
      <c r="A82" s="0" t="s">
        <v>3318</v>
      </c>
      <c r="B82" s="0" t="s">
        <v>867</v>
      </c>
      <c r="C82" s="0" t="s">
        <v>3319</v>
      </c>
      <c r="D82" s="0" t="s">
        <v>1399</v>
      </c>
    </row>
    <row r="83" customFormat="false" ht="15" hidden="false" customHeight="false" outlineLevel="0" collapsed="false">
      <c r="A83" s="0" t="s">
        <v>3320</v>
      </c>
      <c r="B83" s="0" t="s">
        <v>3321</v>
      </c>
      <c r="C83" s="0" t="s">
        <v>3322</v>
      </c>
      <c r="D83" s="0" t="s">
        <v>919</v>
      </c>
    </row>
    <row r="84" customFormat="false" ht="15" hidden="false" customHeight="false" outlineLevel="0" collapsed="false">
      <c r="A84" s="0" t="s">
        <v>3323</v>
      </c>
      <c r="B84" s="0" t="s">
        <v>3324</v>
      </c>
      <c r="C84" s="0" t="s">
        <v>3325</v>
      </c>
      <c r="D84" s="0" t="s">
        <v>1379</v>
      </c>
    </row>
    <row r="85" customFormat="false" ht="15" hidden="false" customHeight="false" outlineLevel="0" collapsed="false">
      <c r="A85" s="0" t="s">
        <v>3326</v>
      </c>
      <c r="B85" s="0" t="s">
        <v>3327</v>
      </c>
      <c r="C85" s="0" t="s">
        <v>3328</v>
      </c>
      <c r="D85" s="0" t="s">
        <v>527</v>
      </c>
    </row>
    <row r="86" s="3" customFormat="true" ht="15" hidden="false" customHeight="false" outlineLevel="0" collapsed="false">
      <c r="A86" s="0" t="s">
        <v>3329</v>
      </c>
      <c r="B86" s="0" t="s">
        <v>1933</v>
      </c>
      <c r="C86" s="0" t="s">
        <v>3330</v>
      </c>
      <c r="D86" s="0" t="s">
        <v>516</v>
      </c>
      <c r="E86" s="0"/>
      <c r="F86" s="0"/>
      <c r="G86" s="0"/>
    </row>
    <row r="87" s="3" customFormat="true" ht="15" hidden="false" customHeight="false" outlineLevel="0" collapsed="false">
      <c r="A87" s="0" t="s">
        <v>3331</v>
      </c>
      <c r="B87" s="0" t="s">
        <v>3332</v>
      </c>
      <c r="C87" s="0" t="s">
        <v>3333</v>
      </c>
      <c r="D87" s="0" t="s">
        <v>566</v>
      </c>
      <c r="E87" s="0"/>
      <c r="F87" s="0"/>
      <c r="G87" s="0"/>
    </row>
    <row r="88" s="3" customFormat="true" ht="15" hidden="false" customHeight="false" outlineLevel="0" collapsed="false">
      <c r="A88" s="0" t="s">
        <v>3334</v>
      </c>
      <c r="B88" s="0" t="s">
        <v>3335</v>
      </c>
      <c r="C88" s="0" t="s">
        <v>3336</v>
      </c>
      <c r="D88" s="0" t="s">
        <v>3337</v>
      </c>
      <c r="E88" s="0"/>
      <c r="F88" s="0"/>
      <c r="G88" s="0"/>
    </row>
    <row r="89" s="3" customFormat="true" ht="15" hidden="false" customHeight="false" outlineLevel="0" collapsed="false">
      <c r="A89" s="0" t="s">
        <v>3338</v>
      </c>
      <c r="B89" s="0" t="s">
        <v>3339</v>
      </c>
      <c r="C89" s="0" t="s">
        <v>3340</v>
      </c>
      <c r="D89" s="0" t="s">
        <v>1786</v>
      </c>
      <c r="E89" s="0"/>
      <c r="F89" s="0"/>
      <c r="G89" s="0"/>
    </row>
    <row r="90" s="6" customFormat="true" ht="15" hidden="false" customHeight="false" outlineLevel="0" collapsed="false">
      <c r="A90" s="3" t="s">
        <v>3341</v>
      </c>
      <c r="B90" s="3" t="s">
        <v>3342</v>
      </c>
      <c r="C90" s="3" t="s">
        <v>3343</v>
      </c>
      <c r="D90" s="3" t="s">
        <v>56</v>
      </c>
      <c r="E90" s="3"/>
      <c r="F90" s="3"/>
      <c r="G90" s="3"/>
    </row>
    <row r="91" customFormat="false" ht="12.75" hidden="false" customHeight="false" outlineLevel="0" collapsed="false">
      <c r="A91" s="0" t="s">
        <v>3344</v>
      </c>
      <c r="B91" s="0" t="s">
        <v>3345</v>
      </c>
      <c r="C91" s="0" t="s">
        <v>3346</v>
      </c>
      <c r="D91" s="0" t="s">
        <v>987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64220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2017-07-20T05:30:49Z</dcterms:created>
  <dc:creator>George</dc:creator>
  <dc:description/>
  <dc:language>el-GR</dc:language>
  <cp:lastModifiedBy/>
  <dcterms:modified xsi:type="dcterms:W3CDTF">2023-03-24T18:55:40Z</dcterms:modified>
  <cp:revision>146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